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0" yWindow="0" windowWidth="11700" windowHeight="8535"/>
  </bookViews>
  <sheets>
    <sheet name="社保基金预算封面" sheetId="1" r:id="rId1"/>
    <sheet name="预算目录" sheetId="2" r:id="rId2"/>
    <sheet name="2025年职工医疗保险预算表" sheetId="7" r:id="rId3"/>
    <sheet name="2025年城乡居民医疗保险预算表" sheetId="8" r:id="rId4"/>
  </sheets>
  <calcPr calcId="125725"/>
</workbook>
</file>

<file path=xl/calcChain.xml><?xml version="1.0" encoding="utf-8"?>
<calcChain xmlns="http://schemas.openxmlformats.org/spreadsheetml/2006/main">
  <c r="B13" i="7"/>
  <c r="B12"/>
  <c r="B9"/>
  <c r="B31"/>
  <c r="B13" i="8"/>
  <c r="B16" s="1"/>
  <c r="D5"/>
  <c r="D13" s="1"/>
  <c r="D16" s="1"/>
  <c r="B32" i="7"/>
  <c r="B29"/>
  <c r="B28"/>
  <c r="B27"/>
  <c r="B26"/>
  <c r="B25"/>
  <c r="B24"/>
  <c r="B23"/>
  <c r="D22"/>
  <c r="D30" s="1"/>
  <c r="D33" s="1"/>
  <c r="C22"/>
  <c r="B16"/>
  <c r="B15"/>
  <c r="B11"/>
  <c r="B10"/>
  <c r="B8"/>
  <c r="B7"/>
  <c r="D6"/>
  <c r="D14" s="1"/>
  <c r="D17" s="1"/>
  <c r="C6"/>
  <c r="C14" s="1"/>
  <c r="D17" i="8" l="1"/>
  <c r="B22" i="7"/>
  <c r="D34"/>
  <c r="C30"/>
  <c r="B30" s="1"/>
  <c r="B14"/>
  <c r="B6"/>
  <c r="C17"/>
  <c r="C33" l="1"/>
  <c r="B33" s="1"/>
  <c r="B17"/>
  <c r="C34" l="1"/>
  <c r="B34" s="1"/>
</calcChain>
</file>

<file path=xl/sharedStrings.xml><?xml version="1.0" encoding="utf-8"?>
<sst xmlns="http://schemas.openxmlformats.org/spreadsheetml/2006/main" count="83" uniqueCount="51">
  <si>
    <t xml:space="preserve">    2025 年 社 会 保 险 基 金 预 算</t>
  </si>
  <si>
    <t>目      录</t>
  </si>
  <si>
    <t>阿坝州</t>
  </si>
  <si>
    <t>单位：元</t>
  </si>
  <si>
    <t>项        目</t>
  </si>
  <si>
    <t>2025年预算数</t>
  </si>
  <si>
    <t>二、财政补贴收入</t>
  </si>
  <si>
    <t>三、利息收入</t>
  </si>
  <si>
    <t xml:space="preserve">    其中：滞纳金</t>
  </si>
  <si>
    <t>×</t>
  </si>
  <si>
    <t>二、转移支出</t>
  </si>
  <si>
    <t>三、其他支出</t>
  </si>
  <si>
    <t>四、转移收入</t>
  </si>
  <si>
    <t>五、其他收入</t>
  </si>
  <si>
    <t>六、本年收入小计</t>
  </si>
  <si>
    <t>四、本年支出小计</t>
  </si>
  <si>
    <t>七、上级补助收入</t>
  </si>
  <si>
    <t>五、补助下级支出</t>
  </si>
  <si>
    <t>八、下级上解收入</t>
  </si>
  <si>
    <t>六、上解上级支出</t>
  </si>
  <si>
    <t>九、本年收入合计</t>
  </si>
  <si>
    <t>七、本年支出合计</t>
  </si>
  <si>
    <t>八、本年收支结余</t>
  </si>
  <si>
    <t>2025年职工基本医疗保险(含生育保险)基金收支预算表</t>
  </si>
  <si>
    <t>小计</t>
  </si>
  <si>
    <t>基本医疗保险统筹基金(含单建统筹）</t>
  </si>
  <si>
    <t>基本医疗保险
个人账户基金</t>
  </si>
  <si>
    <t>一、基本医疗保险费收入</t>
  </si>
  <si>
    <t xml:space="preserve">    其中：单位缴费</t>
  </si>
  <si>
    <t xml:space="preserve">          个人缴费</t>
  </si>
  <si>
    <t>一、基本医疗保险待遇支出</t>
  </si>
  <si>
    <t xml:space="preserve">    其中: 住院费用支出</t>
  </si>
  <si>
    <t>　  　 　 门诊费用支出</t>
  </si>
  <si>
    <t xml:space="preserve">          生育医疗费用支出</t>
  </si>
  <si>
    <t xml:space="preserve">          生育津贴支出</t>
  </si>
  <si>
    <t xml:space="preserve">          其他待遇支出</t>
  </si>
  <si>
    <t>2025年城乡居民基本医疗保险基金收支预算表</t>
  </si>
  <si>
    <t xml:space="preserve">    其中：集体扶持收入</t>
  </si>
  <si>
    <t xml:space="preserve">    其中：住院费用支出</t>
  </si>
  <si>
    <t xml:space="preserve">          城乡医疗救助资助收入</t>
  </si>
  <si>
    <t xml:space="preserve">          门诊费用支出</t>
  </si>
  <si>
    <t xml:space="preserve">          财政为困难人员代缴收入</t>
  </si>
  <si>
    <t>二、大病保险支出</t>
  </si>
  <si>
    <t xml:space="preserve">    其中：对城乡居民参保的补助</t>
  </si>
  <si>
    <t>四、其他收入</t>
  </si>
  <si>
    <t>五、本年收入小计</t>
  </si>
  <si>
    <t>六、上级补助收入</t>
  </si>
  <si>
    <t>七、下级上解收入</t>
  </si>
  <si>
    <t>八、本年收入合计</t>
  </si>
  <si>
    <t>一、2025年职工基本医疗保险(含生育保险)基金收支预算表</t>
    <phoneticPr fontId="11" type="noConversion"/>
  </si>
  <si>
    <t>二、2025年城乡居民基本医疗保险基金收支预算表</t>
    <phoneticPr fontId="11" type="noConversion"/>
  </si>
</sst>
</file>

<file path=xl/styles.xml><?xml version="1.0" encoding="utf-8"?>
<styleSheet xmlns="http://schemas.openxmlformats.org/spreadsheetml/2006/main">
  <numFmts count="1">
    <numFmt numFmtId="185" formatCode="#,##0.00_ ;\-#,##0.00;;"/>
  </numFmts>
  <fonts count="13">
    <font>
      <sz val="11"/>
      <color theme="1"/>
      <name val="宋体"/>
      <family val="2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b/>
      <sz val="32"/>
      <color indexed="8"/>
      <name val="宋体"/>
      <charset val="134"/>
    </font>
    <font>
      <sz val="10"/>
      <color indexed="8"/>
      <name val="宋体"/>
      <charset val="134"/>
    </font>
    <font>
      <sz val="29"/>
      <color indexed="8"/>
      <name val="宋体"/>
      <charset val="134"/>
    </font>
    <font>
      <sz val="18"/>
      <color indexed="8"/>
      <name val="华文中宋"/>
      <charset val="134"/>
    </font>
    <font>
      <sz val="11"/>
      <color indexed="8"/>
      <name val="宋体"/>
      <charset val="134"/>
    </font>
    <font>
      <b/>
      <sz val="29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5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none">
        <bgColor indexed="64"/>
      </patternFill>
    </fill>
    <fill>
      <patternFill patternType="none">
        <bgColor indexed="64"/>
      </patternFill>
    </fill>
    <fill>
      <patternFill patternType="none">
        <bgColor indexed="64"/>
      </patternFill>
    </fill>
    <fill>
      <patternFill patternType="none">
        <bgColor indexed="64"/>
      </patternFill>
    </fill>
    <fill>
      <patternFill patternType="none">
        <bgColor indexed="64"/>
      </patternFill>
    </fill>
    <fill>
      <patternFill patternType="none">
        <bgColor indexed="64"/>
      </patternFill>
    </fill>
    <fill>
      <patternFill patternType="none"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83">
    <xf numFmtId="0" fontId="0" fillId="0" borderId="0" xfId="0"/>
    <xf numFmtId="0" fontId="1" fillId="2" borderId="1" xfId="1" applyFont="1" applyFill="1" applyBorder="1"/>
    <xf numFmtId="0" fontId="4" fillId="7" borderId="6" xfId="1" applyFont="1" applyFill="1" applyBorder="1"/>
    <xf numFmtId="0" fontId="6" fillId="9" borderId="8" xfId="1" applyFont="1" applyFill="1" applyBorder="1" applyAlignment="1">
      <alignment horizontal="center" vertical="center"/>
    </xf>
    <xf numFmtId="0" fontId="7" fillId="10" borderId="9" xfId="1" applyFont="1" applyFill="1" applyBorder="1"/>
    <xf numFmtId="0" fontId="2" fillId="12" borderId="11" xfId="1" applyFont="1" applyFill="1" applyBorder="1" applyAlignment="1">
      <alignment horizontal="right" vertical="center"/>
    </xf>
    <xf numFmtId="0" fontId="2" fillId="13" borderId="12" xfId="1" applyFont="1" applyFill="1" applyBorder="1" applyAlignment="1">
      <alignment horizontal="right"/>
    </xf>
    <xf numFmtId="0" fontId="2" fillId="3" borderId="2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horizontal="right" vertical="center"/>
    </xf>
    <xf numFmtId="0" fontId="4" fillId="5" borderId="4" xfId="1" applyFont="1" applyFill="1" applyBorder="1" applyAlignment="1">
      <alignment vertical="center"/>
    </xf>
    <xf numFmtId="0" fontId="4" fillId="5" borderId="4" xfId="1" applyFont="1" applyFill="1" applyBorder="1" applyAlignment="1">
      <alignment vertical="center"/>
    </xf>
    <xf numFmtId="0" fontId="4" fillId="5" borderId="4" xfId="1" applyFont="1" applyFill="1" applyBorder="1" applyAlignment="1">
      <alignment vertical="center"/>
    </xf>
    <xf numFmtId="0" fontId="4" fillId="5" borderId="4" xfId="1" applyFont="1" applyFill="1" applyBorder="1" applyAlignment="1">
      <alignment vertical="center"/>
    </xf>
    <xf numFmtId="0" fontId="4" fillId="5" borderId="4" xfId="1" applyFont="1" applyFill="1" applyBorder="1" applyAlignment="1">
      <alignment vertical="center"/>
    </xf>
    <xf numFmtId="185" fontId="2" fillId="55" borderId="19" xfId="1" applyNumberFormat="1" applyFont="1" applyFill="1" applyBorder="1" applyAlignment="1">
      <alignment horizontal="right" vertical="center"/>
    </xf>
    <xf numFmtId="185" fontId="2" fillId="55" borderId="33" xfId="1" applyNumberFormat="1" applyFont="1" applyFill="1" applyBorder="1" applyAlignment="1">
      <alignment horizontal="right" vertical="center"/>
    </xf>
    <xf numFmtId="185" fontId="2" fillId="55" borderId="35" xfId="1" applyNumberFormat="1" applyFont="1" applyFill="1" applyBorder="1" applyAlignment="1">
      <alignment horizontal="right" vertical="center"/>
    </xf>
    <xf numFmtId="49" fontId="9" fillId="21" borderId="21" xfId="1" applyNumberFormat="1" applyFont="1" applyFill="1" applyBorder="1" applyAlignment="1">
      <alignment horizontal="center" vertical="center"/>
    </xf>
    <xf numFmtId="49" fontId="9" fillId="21" borderId="21" xfId="1" applyNumberFormat="1" applyFont="1" applyFill="1" applyBorder="1" applyAlignment="1">
      <alignment horizontal="center" vertical="center"/>
    </xf>
    <xf numFmtId="49" fontId="9" fillId="21" borderId="21" xfId="1" applyNumberFormat="1" applyFont="1" applyFill="1" applyBorder="1" applyAlignment="1">
      <alignment horizontal="center" vertical="center"/>
    </xf>
    <xf numFmtId="49" fontId="2" fillId="22" borderId="22" xfId="1" applyNumberFormat="1" applyFont="1" applyFill="1" applyBorder="1" applyAlignment="1">
      <alignment horizontal="right" vertical="center"/>
    </xf>
    <xf numFmtId="49" fontId="2" fillId="16" borderId="15" xfId="1" applyNumberFormat="1" applyFont="1" applyFill="1" applyBorder="1" applyAlignment="1">
      <alignment vertical="center"/>
    </xf>
    <xf numFmtId="49" fontId="2" fillId="16" borderId="15" xfId="1" applyNumberFormat="1" applyFont="1" applyFill="1" applyBorder="1" applyAlignment="1">
      <alignment vertical="center"/>
    </xf>
    <xf numFmtId="49" fontId="2" fillId="16" borderId="15" xfId="1" applyNumberFormat="1" applyFont="1" applyFill="1" applyBorder="1" applyAlignment="1">
      <alignment vertical="center"/>
    </xf>
    <xf numFmtId="49" fontId="2" fillId="17" borderId="16" xfId="1" applyNumberFormat="1" applyFont="1" applyFill="1" applyBorder="1" applyAlignment="1">
      <alignment horizontal="right" vertical="center"/>
    </xf>
    <xf numFmtId="49" fontId="9" fillId="42" borderId="44" xfId="1" applyNumberFormat="1" applyFont="1" applyFill="1" applyBorder="1" applyAlignment="1">
      <alignment horizontal="center" vertical="center"/>
    </xf>
    <xf numFmtId="49" fontId="9" fillId="43" borderId="45" xfId="1" applyNumberFormat="1" applyFont="1" applyFill="1" applyBorder="1" applyAlignment="1">
      <alignment horizontal="center" vertical="center" wrapText="1"/>
    </xf>
    <xf numFmtId="49" fontId="9" fillId="43" borderId="45" xfId="1" applyNumberFormat="1" applyFont="1" applyFill="1" applyBorder="1" applyAlignment="1">
      <alignment horizontal="center" vertical="center" wrapText="1"/>
    </xf>
    <xf numFmtId="49" fontId="2" fillId="33" borderId="34" xfId="1" applyNumberFormat="1" applyFont="1" applyFill="1" applyBorder="1" applyAlignment="1">
      <alignment vertical="center"/>
    </xf>
    <xf numFmtId="49" fontId="2" fillId="33" borderId="34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44" borderId="46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8" borderId="28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2" borderId="32" xfId="1" applyNumberFormat="1" applyFont="1" applyFill="1" applyBorder="1" applyAlignment="1">
      <alignment horizontal="center" vertical="center"/>
    </xf>
    <xf numFmtId="49" fontId="2" fillId="33" borderId="34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3" borderId="34" xfId="1" applyNumberFormat="1" applyFont="1" applyFill="1" applyBorder="1" applyAlignment="1">
      <alignment vertical="center"/>
    </xf>
    <xf numFmtId="49" fontId="2" fillId="32" borderId="32" xfId="1" applyNumberFormat="1" applyFont="1" applyFill="1" applyBorder="1" applyAlignment="1">
      <alignment horizontal="center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3" borderId="34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3" borderId="34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2" borderId="32" xfId="1" applyNumberFormat="1" applyFont="1" applyFill="1" applyBorder="1" applyAlignment="1">
      <alignment horizontal="center" vertical="center"/>
    </xf>
    <xf numFmtId="49" fontId="2" fillId="33" borderId="34" xfId="1" applyNumberFormat="1" applyFont="1" applyFill="1" applyBorder="1" applyAlignment="1">
      <alignment vertical="center"/>
    </xf>
    <xf numFmtId="49" fontId="2" fillId="33" borderId="34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3" borderId="34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3" borderId="34" xfId="1" applyNumberFormat="1" applyFont="1" applyFill="1" applyBorder="1" applyAlignment="1">
      <alignment vertical="center"/>
    </xf>
    <xf numFmtId="49" fontId="9" fillId="24" borderId="24" xfId="1" applyNumberFormat="1" applyFont="1" applyFill="1" applyBorder="1" applyAlignment="1">
      <alignment horizontal="center" vertical="center"/>
    </xf>
    <xf numFmtId="49" fontId="9" fillId="19" borderId="18" xfId="1" applyNumberFormat="1" applyFont="1" applyFill="1" applyBorder="1" applyAlignment="1">
      <alignment horizontal="center" vertical="center" wrapText="1"/>
    </xf>
    <xf numFmtId="49" fontId="9" fillId="19" borderId="18" xfId="1" applyNumberFormat="1" applyFont="1" applyFill="1" applyBorder="1" applyAlignment="1">
      <alignment horizontal="center" vertical="center" wrapText="1"/>
    </xf>
    <xf numFmtId="49" fontId="2" fillId="36" borderId="38" xfId="1" applyNumberFormat="1" applyFont="1" applyFill="1" applyBorder="1" applyAlignment="1">
      <alignment vertical="center"/>
    </xf>
    <xf numFmtId="49" fontId="2" fillId="27" borderId="27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7" borderId="27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7" borderId="27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7" borderId="27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2" borderId="32" xfId="1" applyNumberFormat="1" applyFont="1" applyFill="1" applyBorder="1" applyAlignment="1">
      <alignment horizontal="center" vertical="center"/>
    </xf>
    <xf numFmtId="49" fontId="2" fillId="28" borderId="28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36" borderId="38" xfId="1" applyNumberFormat="1" applyFont="1" applyFill="1" applyBorder="1" applyAlignment="1">
      <alignment vertical="center"/>
    </xf>
    <xf numFmtId="49" fontId="2" fillId="32" borderId="32" xfId="1" applyNumberFormat="1" applyFont="1" applyFill="1" applyBorder="1" applyAlignment="1">
      <alignment horizontal="center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7" borderId="27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7" borderId="27" xfId="1" applyNumberFormat="1" applyFont="1" applyFill="1" applyBorder="1" applyAlignment="1">
      <alignment vertical="center"/>
    </xf>
    <xf numFmtId="49" fontId="2" fillId="27" borderId="27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7" borderId="27" xfId="1" applyNumberFormat="1" applyFont="1" applyFill="1" applyBorder="1" applyAlignment="1">
      <alignment vertical="center"/>
    </xf>
    <xf numFmtId="185" fontId="2" fillId="26" borderId="26" xfId="1" applyNumberFormat="1" applyFont="1" applyFill="1" applyBorder="1" applyAlignment="1">
      <alignment horizontal="right" vertical="center"/>
    </xf>
    <xf numFmtId="185" fontId="2" fillId="26" borderId="26" xfId="1" applyNumberFormat="1" applyFont="1" applyFill="1" applyBorder="1" applyAlignment="1">
      <alignment horizontal="right" vertical="center"/>
    </xf>
    <xf numFmtId="49" fontId="2" fillId="27" borderId="27" xfId="1" applyNumberFormat="1" applyFont="1" applyFill="1" applyBorder="1" applyAlignment="1">
      <alignment vertical="center"/>
    </xf>
    <xf numFmtId="49" fontId="2" fillId="27" borderId="27" xfId="1" applyNumberFormat="1" applyFont="1" applyFill="1" applyBorder="1" applyAlignment="1">
      <alignment vertical="center"/>
    </xf>
    <xf numFmtId="0" fontId="2" fillId="46" borderId="48" xfId="1" applyFont="1" applyFill="1" applyBorder="1"/>
    <xf numFmtId="0" fontId="2" fillId="35" borderId="37" xfId="1" applyFont="1" applyFill="1" applyBorder="1" applyAlignment="1">
      <alignment vertical="center"/>
    </xf>
    <xf numFmtId="0" fontId="2" fillId="35" borderId="37" xfId="1" applyFont="1" applyFill="1" applyBorder="1" applyAlignment="1">
      <alignment vertical="center"/>
    </xf>
    <xf numFmtId="0" fontId="2" fillId="38" borderId="40" xfId="1" applyFont="1" applyFill="1" applyBorder="1" applyAlignment="1">
      <alignment horizontal="right" vertical="center"/>
    </xf>
    <xf numFmtId="49" fontId="9" fillId="21" borderId="21" xfId="1" applyNumberFormat="1" applyFont="1" applyFill="1" applyBorder="1" applyAlignment="1">
      <alignment horizontal="center" vertical="center"/>
    </xf>
    <xf numFmtId="49" fontId="9" fillId="21" borderId="21" xfId="1" applyNumberFormat="1" applyFont="1" applyFill="1" applyBorder="1" applyAlignment="1">
      <alignment horizontal="center" vertical="center"/>
    </xf>
    <xf numFmtId="49" fontId="9" fillId="48" borderId="50" xfId="1" applyNumberFormat="1" applyFont="1" applyFill="1" applyBorder="1" applyAlignment="1">
      <alignment horizontal="left" vertical="center"/>
    </xf>
    <xf numFmtId="49" fontId="2" fillId="22" borderId="22" xfId="1" applyNumberFormat="1" applyFont="1" applyFill="1" applyBorder="1" applyAlignment="1">
      <alignment horizontal="right" vertical="center"/>
    </xf>
    <xf numFmtId="49" fontId="2" fillId="16" borderId="15" xfId="1" applyNumberFormat="1" applyFont="1" applyFill="1" applyBorder="1" applyAlignment="1">
      <alignment vertical="center"/>
    </xf>
    <xf numFmtId="49" fontId="2" fillId="16" borderId="15" xfId="1" applyNumberFormat="1" applyFont="1" applyFill="1" applyBorder="1" applyAlignment="1">
      <alignment vertical="center"/>
    </xf>
    <xf numFmtId="49" fontId="2" fillId="49" borderId="51" xfId="1" applyNumberFormat="1" applyFont="1" applyFill="1" applyBorder="1" applyAlignment="1">
      <alignment horizontal="left" vertical="center"/>
    </xf>
    <xf numFmtId="49" fontId="2" fillId="17" borderId="16" xfId="1" applyNumberFormat="1" applyFont="1" applyFill="1" applyBorder="1" applyAlignment="1">
      <alignment horizontal="right" vertical="center"/>
    </xf>
    <xf numFmtId="49" fontId="9" fillId="18" borderId="17" xfId="1" applyNumberFormat="1" applyFont="1" applyFill="1" applyBorder="1" applyAlignment="1">
      <alignment horizontal="center" vertical="center"/>
    </xf>
    <xf numFmtId="49" fontId="9" fillId="18" borderId="17" xfId="1" applyNumberFormat="1" applyFont="1" applyFill="1" applyBorder="1" applyAlignment="1">
      <alignment horizontal="center" vertical="center"/>
    </xf>
    <xf numFmtId="49" fontId="2" fillId="50" borderId="52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20" borderId="20" xfId="1" applyNumberFormat="1" applyFont="1" applyFill="1" applyBorder="1" applyAlignment="1">
      <alignment horizontal="left" vertical="center"/>
    </xf>
    <xf numFmtId="49" fontId="2" fillId="50" borderId="52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20" borderId="20" xfId="1" applyNumberFormat="1" applyFont="1" applyFill="1" applyBorder="1" applyAlignment="1">
      <alignment horizontal="left" vertical="center"/>
    </xf>
    <xf numFmtId="185" fontId="2" fillId="25" borderId="25" xfId="1" applyNumberFormat="1" applyFont="1" applyFill="1" applyBorder="1" applyAlignment="1">
      <alignment horizontal="right" vertical="center"/>
    </xf>
    <xf numFmtId="49" fontId="2" fillId="50" borderId="52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20" borderId="20" xfId="1" applyNumberFormat="1" applyFont="1" applyFill="1" applyBorder="1" applyAlignment="1">
      <alignment horizontal="left" vertical="center"/>
    </xf>
    <xf numFmtId="185" fontId="2" fillId="25" borderId="25" xfId="1" applyNumberFormat="1" applyFont="1" applyFill="1" applyBorder="1" applyAlignment="1">
      <alignment horizontal="right" vertical="center"/>
    </xf>
    <xf numFmtId="49" fontId="2" fillId="50" borderId="52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20" borderId="20" xfId="1" applyNumberFormat="1" applyFont="1" applyFill="1" applyBorder="1" applyAlignment="1">
      <alignment horizontal="left" vertical="center"/>
    </xf>
    <xf numFmtId="185" fontId="2" fillId="25" borderId="25" xfId="1" applyNumberFormat="1" applyFont="1" applyFill="1" applyBorder="1" applyAlignment="1">
      <alignment horizontal="right" vertical="center"/>
    </xf>
    <xf numFmtId="49" fontId="2" fillId="50" borderId="52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20" borderId="20" xfId="1" applyNumberFormat="1" applyFont="1" applyFill="1" applyBorder="1" applyAlignment="1">
      <alignment horizontal="left" vertical="center"/>
    </xf>
    <xf numFmtId="185" fontId="2" fillId="25" borderId="25" xfId="1" applyNumberFormat="1" applyFont="1" applyFill="1" applyBorder="1" applyAlignment="1">
      <alignment horizontal="right" vertical="center"/>
    </xf>
    <xf numFmtId="49" fontId="2" fillId="51" borderId="53" xfId="1" applyNumberFormat="1" applyFont="1" applyFill="1" applyBorder="1" applyAlignment="1">
      <alignment vertical="center" shrinkToFit="1"/>
    </xf>
    <xf numFmtId="185" fontId="2" fillId="29" borderId="29" xfId="1" applyNumberFormat="1" applyFont="1" applyFill="1" applyBorder="1" applyAlignment="1">
      <alignment horizontal="right" vertical="center"/>
    </xf>
    <xf numFmtId="49" fontId="2" fillId="52" borderId="54" xfId="1" applyNumberFormat="1" applyFont="1" applyFill="1" applyBorder="1" applyAlignment="1">
      <alignment horizontal="left" vertical="center"/>
    </xf>
    <xf numFmtId="185" fontId="2" fillId="29" borderId="29" xfId="1" applyNumberFormat="1" applyFont="1" applyFill="1" applyBorder="1" applyAlignment="1">
      <alignment horizontal="right" vertical="center"/>
    </xf>
    <xf numFmtId="49" fontId="2" fillId="53" borderId="55" xfId="1" applyNumberFormat="1" applyFont="1" applyFill="1" applyBorder="1" applyAlignment="1">
      <alignment vertical="center" shrinkToFit="1"/>
    </xf>
    <xf numFmtId="185" fontId="2" fillId="30" borderId="30" xfId="1" applyNumberFormat="1" applyFont="1" applyFill="1" applyBorder="1" applyAlignment="1">
      <alignment horizontal="right" vertical="center"/>
    </xf>
    <xf numFmtId="49" fontId="2" fillId="31" borderId="31" xfId="1" applyNumberFormat="1" applyFont="1" applyFill="1" applyBorder="1" applyAlignment="1">
      <alignment horizontal="center" vertical="center"/>
    </xf>
    <xf numFmtId="49" fontId="2" fillId="31" borderId="31" xfId="1" applyNumberFormat="1" applyFont="1" applyFill="1" applyBorder="1" applyAlignment="1">
      <alignment horizontal="center" vertical="center"/>
    </xf>
    <xf numFmtId="49" fontId="2" fillId="50" borderId="52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37" borderId="39" xfId="1" applyNumberFormat="1" applyFont="1" applyFill="1" applyBorder="1" applyAlignment="1">
      <alignment horizontal="center" vertical="center"/>
    </xf>
    <xf numFmtId="49" fontId="2" fillId="37" borderId="39" xfId="1" applyNumberFormat="1" applyFont="1" applyFill="1" applyBorder="1" applyAlignment="1">
      <alignment horizontal="center" vertical="center"/>
    </xf>
    <xf numFmtId="49" fontId="2" fillId="50" borderId="52" xfId="1" applyNumberFormat="1" applyFont="1" applyFill="1" applyBorder="1" applyAlignment="1">
      <alignment vertical="center" shrinkToFit="1"/>
    </xf>
    <xf numFmtId="49" fontId="2" fillId="20" borderId="20" xfId="1" applyNumberFormat="1" applyFont="1" applyFill="1" applyBorder="1" applyAlignment="1">
      <alignment horizontal="left" vertical="center"/>
    </xf>
    <xf numFmtId="49" fontId="2" fillId="50" borderId="52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20" borderId="20" xfId="1" applyNumberFormat="1" applyFont="1" applyFill="1" applyBorder="1" applyAlignment="1">
      <alignment horizontal="left" vertical="center"/>
    </xf>
    <xf numFmtId="185" fontId="2" fillId="25" borderId="25" xfId="1" applyNumberFormat="1" applyFont="1" applyFill="1" applyBorder="1" applyAlignment="1">
      <alignment horizontal="right" vertical="center"/>
    </xf>
    <xf numFmtId="49" fontId="2" fillId="51" borderId="53" xfId="1" applyNumberFormat="1" applyFont="1" applyFill="1" applyBorder="1" applyAlignment="1">
      <alignment vertical="center" shrinkToFit="1"/>
    </xf>
    <xf numFmtId="185" fontId="2" fillId="25" borderId="25" xfId="1" applyNumberFormat="1" applyFont="1" applyFill="1" applyBorder="1" applyAlignment="1">
      <alignment horizontal="right" vertical="center"/>
    </xf>
    <xf numFmtId="49" fontId="2" fillId="20" borderId="20" xfId="1" applyNumberFormat="1" applyFont="1" applyFill="1" applyBorder="1" applyAlignment="1">
      <alignment horizontal="left" vertical="center"/>
    </xf>
    <xf numFmtId="185" fontId="2" fillId="25" borderId="25" xfId="1" applyNumberFormat="1" applyFont="1" applyFill="1" applyBorder="1" applyAlignment="1">
      <alignment horizontal="right" vertical="center"/>
    </xf>
    <xf numFmtId="49" fontId="2" fillId="54" borderId="56" xfId="1" applyNumberFormat="1" applyFont="1" applyFill="1" applyBorder="1" applyAlignment="1">
      <alignment vertical="center" shrinkToFit="1"/>
    </xf>
    <xf numFmtId="49" fontId="2" fillId="20" borderId="20" xfId="1" applyNumberFormat="1" applyFont="1" applyFill="1" applyBorder="1" applyAlignment="1">
      <alignment horizontal="left" vertical="center"/>
    </xf>
    <xf numFmtId="49" fontId="4" fillId="34" borderId="36" xfId="1" applyNumberFormat="1" applyFont="1" applyFill="1" applyBorder="1" applyAlignment="1">
      <alignment horizontal="center" vertical="center"/>
    </xf>
    <xf numFmtId="49" fontId="2" fillId="37" borderId="39" xfId="1" applyNumberFormat="1" applyFont="1" applyFill="1" applyBorder="1" applyAlignment="1">
      <alignment horizontal="center" vertical="center"/>
    </xf>
    <xf numFmtId="49" fontId="2" fillId="20" borderId="20" xfId="1" applyNumberFormat="1" applyFont="1" applyFill="1" applyBorder="1" applyAlignment="1">
      <alignment horizontal="left" vertical="center"/>
    </xf>
    <xf numFmtId="0" fontId="5" fillId="6" borderId="5" xfId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vertical="center"/>
    </xf>
    <xf numFmtId="0" fontId="5" fillId="8" borderId="7" xfId="1" applyFont="1" applyFill="1" applyBorder="1" applyAlignment="1">
      <alignment horizontal="center" vertical="center"/>
    </xf>
    <xf numFmtId="0" fontId="2" fillId="11" borderId="10" xfId="1" applyFont="1" applyFill="1" applyBorder="1" applyAlignment="1">
      <alignment vertical="center"/>
    </xf>
    <xf numFmtId="49" fontId="8" fillId="14" borderId="13" xfId="1" applyNumberFormat="1" applyFont="1" applyFill="1" applyBorder="1" applyAlignment="1">
      <alignment horizontal="center" vertical="center"/>
    </xf>
    <xf numFmtId="0" fontId="8" fillId="15" borderId="14" xfId="1" applyFont="1" applyFill="1" applyBorder="1" applyAlignment="1">
      <alignment horizontal="center" vertical="center"/>
    </xf>
    <xf numFmtId="49" fontId="9" fillId="24" borderId="24" xfId="1" applyNumberFormat="1" applyFont="1" applyFill="1" applyBorder="1" applyAlignment="1">
      <alignment horizontal="center" vertical="center"/>
    </xf>
    <xf numFmtId="49" fontId="9" fillId="39" borderId="41" xfId="1" applyNumberFormat="1" applyFont="1" applyFill="1" applyBorder="1" applyAlignment="1">
      <alignment horizontal="center" vertical="center"/>
    </xf>
    <xf numFmtId="0" fontId="9" fillId="41" borderId="43" xfId="1" applyFont="1" applyFill="1" applyBorder="1" applyAlignment="1">
      <alignment horizontal="center" vertical="center"/>
    </xf>
    <xf numFmtId="49" fontId="9" fillId="23" borderId="23" xfId="1" applyNumberFormat="1" applyFont="1" applyFill="1" applyBorder="1" applyAlignment="1">
      <alignment horizontal="center" vertical="center"/>
    </xf>
    <xf numFmtId="0" fontId="9" fillId="40" borderId="42" xfId="1" applyFont="1" applyFill="1" applyBorder="1" applyAlignment="1">
      <alignment horizontal="center" vertical="center"/>
    </xf>
    <xf numFmtId="0" fontId="9" fillId="45" borderId="47" xfId="1" applyFont="1" applyFill="1" applyBorder="1" applyAlignment="1">
      <alignment horizontal="center" vertical="center"/>
    </xf>
    <xf numFmtId="0" fontId="8" fillId="47" borderId="49" xfId="1" applyFont="1" applyFill="1" applyBorder="1" applyAlignment="1">
      <alignment horizontal="left" vertical="center"/>
    </xf>
    <xf numFmtId="49" fontId="9" fillId="18" borderId="17" xfId="1" applyNumberFormat="1" applyFont="1" applyFill="1" applyBorder="1" applyAlignment="1">
      <alignment horizontal="center" vertical="center"/>
    </xf>
    <xf numFmtId="49" fontId="2" fillId="0" borderId="34" xfId="1" applyNumberFormat="1" applyFont="1" applyFill="1" applyBorder="1" applyAlignment="1">
      <alignment vertical="center"/>
    </xf>
    <xf numFmtId="185" fontId="2" fillId="0" borderId="33" xfId="1" applyNumberFormat="1" applyFont="1" applyFill="1" applyBorder="1" applyAlignment="1">
      <alignment horizontal="right" vertical="center"/>
    </xf>
    <xf numFmtId="0" fontId="0" fillId="0" borderId="0" xfId="0" applyFill="1"/>
    <xf numFmtId="49" fontId="2" fillId="0" borderId="32" xfId="1" applyNumberFormat="1" applyFont="1" applyFill="1" applyBorder="1" applyAlignment="1">
      <alignment horizontal="center" vertical="center"/>
    </xf>
    <xf numFmtId="49" fontId="8" fillId="14" borderId="13" xfId="1" applyNumberFormat="1" applyFont="1" applyFill="1" applyBorder="1" applyAlignment="1">
      <alignment horizontal="center" vertical="center" shrinkToFit="1"/>
    </xf>
    <xf numFmtId="0" fontId="12" fillId="11" borderId="10" xfId="1" applyFont="1" applyFill="1" applyBorder="1" applyAlignment="1">
      <alignment vertical="center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80"/>
      <rgbColor rgb="00008000"/>
      <rgbColor rgb="00800000"/>
      <rgbColor rgb="00008080"/>
      <rgbColor rgb="00800080"/>
      <rgbColor rgb="00808000"/>
      <rgbColor rgb="00C0C0C0"/>
      <rgbColor rgb="00808080"/>
      <rgbColor rgb="00FF9999"/>
      <rgbColor rgb="00663399"/>
      <rgbColor rgb="00CCFFFF"/>
      <rgbColor rgb="00FFFFCC"/>
      <rgbColor rgb="00660066"/>
      <rgbColor rgb="008080FF"/>
      <rgbColor rgb="00CC6600"/>
      <rgbColor rgb="00FFCCCC"/>
      <rgbColor rgb="00800000"/>
      <rgbColor rgb="00FF00FF"/>
      <rgbColor rgb="0000FFFF"/>
      <rgbColor rgb="00FFFF00"/>
      <rgbColor rgb="00800080"/>
      <rgbColor rgb="00000080"/>
      <rgbColor rgb="00808000"/>
      <rgbColor rgb="00FF0000"/>
      <rgbColor rgb="00FFCC00"/>
      <rgbColor rgb="00FFFFCC"/>
      <rgbColor rgb="00CCFFCC"/>
      <rgbColor rgb="0099FFFF"/>
      <rgbColor rgb="00FFCC99"/>
      <rgbColor rgb="00CC99FF"/>
      <rgbColor rgb="00FF99CC"/>
      <rgbColor rgb="0099CCFF"/>
      <rgbColor rgb="00FF6633"/>
      <rgbColor rgb="00FFFFFF"/>
      <rgbColor rgb="0000CC99"/>
      <rgbColor rgb="000000FF"/>
      <rgbColor rgb="0080FF80"/>
      <rgbColor rgb="00C0C0C0"/>
      <rgbColor rgb="FFFFFFFF"/>
      <rgbColor rgb="0099FFFF"/>
      <rgbColor rgb="0000FFFF"/>
      <rgbColor rgb="0080FF00"/>
      <rgbColor rgb="0080FFFF"/>
      <rgbColor rgb="00808080"/>
      <rgbColor rgb="0099A8AC"/>
      <rgbColor rgb="00D8E9EC"/>
      <rgbColor rgb="00A0A0A0"/>
      <rgbColor rgb="00F0F0F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showGridLines="0" showZeros="0" tabSelected="1" zoomScaleNormal="100" zoomScalePageLayoutView="60" workbookViewId="0">
      <pane activePane="bottomRight" state="frozen"/>
      <selection activeCell="L17" sqref="L17"/>
    </sheetView>
  </sheetViews>
  <sheetFormatPr defaultColWidth="8" defaultRowHeight="13.5"/>
  <cols>
    <col min="1" max="1" width="8.625" style="1"/>
    <col min="2" max="2" width="23" style="1"/>
    <col min="3" max="3" width="2.75" style="1"/>
    <col min="4" max="7" width="0" style="1" hidden="1"/>
    <col min="8" max="8" width="32.75" style="1"/>
    <col min="9" max="9" width="12" style="1"/>
    <col min="10" max="10" width="4.875" style="1"/>
    <col min="11" max="11" width="8.5" style="1"/>
    <col min="12" max="12" width="5" style="1"/>
    <col min="13" max="13" width="7.875" style="1"/>
    <col min="14" max="14" width="4.25" style="1"/>
    <col min="15" max="15" width="5" style="1"/>
    <col min="16" max="16" width="24.75" style="1"/>
    <col min="17" max="17" width="2.75" style="1"/>
  </cols>
  <sheetData>
    <row r="1" spans="1:17" ht="26.25" customHeight="1">
      <c r="A1" s="7"/>
      <c r="B1" s="8"/>
      <c r="C1" s="9"/>
      <c r="D1" s="10"/>
      <c r="E1" s="11"/>
      <c r="F1" s="12"/>
      <c r="G1" s="13"/>
      <c r="H1" s="14"/>
      <c r="I1" s="15"/>
      <c r="J1" s="16"/>
      <c r="K1" s="17"/>
      <c r="L1" s="18"/>
      <c r="M1" s="19"/>
      <c r="N1" s="20"/>
      <c r="O1" s="21"/>
      <c r="P1" s="22"/>
      <c r="Q1" s="23"/>
    </row>
    <row r="2" spans="1:17" ht="48" customHeight="1">
      <c r="A2" s="163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P2" s="164"/>
      <c r="Q2" s="24"/>
    </row>
  </sheetData>
  <mergeCells count="1">
    <mergeCell ref="A2:P2"/>
  </mergeCells>
  <phoneticPr fontId="11" type="noConversion"/>
  <printOptions horizontalCentered="1"/>
  <pageMargins left="0.78740157480314998" right="0.78740157480314998" top="1.1811023622047201" bottom="1.1811023622047201" header="0.51180999999999999" footer="0.51180999999999999"/>
  <pageSetup paperSize="9" scale="80" pageOrder="overThenDown" orientation="landscape" errors="blank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0" showZeros="0" zoomScaleNormal="100" zoomScalePageLayoutView="60" workbookViewId="0">
      <selection activeCell="J13" sqref="J13"/>
    </sheetView>
  </sheetViews>
  <sheetFormatPr defaultColWidth="8" defaultRowHeight="13.5"/>
  <cols>
    <col min="1" max="1" width="6.25" style="1"/>
    <col min="2" max="2" width="80.5" style="1"/>
    <col min="3" max="3" width="0" style="1" hidden="1"/>
    <col min="4" max="4" width="13.75" style="1"/>
    <col min="5" max="5" width="7.5" style="1"/>
  </cols>
  <sheetData>
    <row r="1" spans="1:5" ht="29.25" customHeight="1">
      <c r="A1" s="2"/>
      <c r="B1" s="2"/>
      <c r="C1" s="2"/>
      <c r="D1" s="2"/>
      <c r="E1" s="2"/>
    </row>
    <row r="2" spans="1:5" ht="45" customHeight="1">
      <c r="A2" s="165" t="s">
        <v>1</v>
      </c>
      <c r="B2" s="165"/>
      <c r="C2" s="165"/>
      <c r="D2" s="165"/>
      <c r="E2" s="3"/>
    </row>
    <row r="3" spans="1:5" ht="27" customHeight="1">
      <c r="A3" s="4"/>
      <c r="B3" s="4"/>
      <c r="C3" s="4"/>
      <c r="D3" s="4"/>
      <c r="E3" s="4"/>
    </row>
    <row r="4" spans="1:5" ht="27" customHeight="1">
      <c r="A4" s="4"/>
      <c r="B4" s="182" t="s">
        <v>49</v>
      </c>
      <c r="C4" s="166"/>
      <c r="D4" s="5"/>
      <c r="E4" s="6"/>
    </row>
    <row r="5" spans="1:5" ht="27" customHeight="1">
      <c r="A5" s="4"/>
      <c r="B5" s="182" t="s">
        <v>50</v>
      </c>
      <c r="C5" s="166"/>
      <c r="D5" s="5"/>
      <c r="E5" s="6"/>
    </row>
  </sheetData>
  <mergeCells count="3">
    <mergeCell ref="B4:C4"/>
    <mergeCell ref="B5:C5"/>
    <mergeCell ref="A2:D2"/>
  </mergeCells>
  <phoneticPr fontId="11" type="noConversion"/>
  <printOptions horizontalCentered="1"/>
  <pageMargins left="0.78740157480314998" right="0.78740157480314998" top="1.1811023622047201" bottom="1.1811023622047201" header="0.51180999999999999" footer="0.51180999999999999"/>
  <pageSetup paperSize="9" pageOrder="overThenDown" orientation="landscape" errors="blank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5"/>
  <sheetViews>
    <sheetView showGridLines="0" topLeftCell="A16" zoomScaleNormal="100" zoomScalePageLayoutView="60" workbookViewId="0">
      <pane activePane="bottomRight" state="frozen"/>
      <selection activeCell="B4" sqref="B4:D4"/>
    </sheetView>
  </sheetViews>
  <sheetFormatPr defaultColWidth="8" defaultRowHeight="13.5"/>
  <cols>
    <col min="1" max="1" width="36.375" style="1"/>
    <col min="2" max="2" width="29.5" style="1" customWidth="1"/>
    <col min="3" max="3" width="38.625" style="1" customWidth="1"/>
    <col min="4" max="4" width="33" style="1" customWidth="1"/>
  </cols>
  <sheetData>
    <row r="1" spans="1:4" ht="48" customHeight="1">
      <c r="A1" s="181" t="s">
        <v>23</v>
      </c>
      <c r="B1" s="181"/>
      <c r="C1" s="181"/>
      <c r="D1" s="181"/>
    </row>
    <row r="2" spans="1:4" ht="21" customHeight="1">
      <c r="A2" s="28"/>
      <c r="B2" s="29"/>
      <c r="C2" s="30"/>
      <c r="D2" s="31"/>
    </row>
    <row r="3" spans="1:4" ht="21" customHeight="1">
      <c r="A3" s="32" t="s">
        <v>2</v>
      </c>
      <c r="B3" s="33"/>
      <c r="C3" s="34"/>
      <c r="D3" s="35" t="s">
        <v>3</v>
      </c>
    </row>
    <row r="4" spans="1:4" ht="28.5" customHeight="1">
      <c r="A4" s="170" t="s">
        <v>4</v>
      </c>
      <c r="B4" s="172" t="s">
        <v>5</v>
      </c>
      <c r="C4" s="173"/>
      <c r="D4" s="173"/>
    </row>
    <row r="5" spans="1:4" ht="36" customHeight="1">
      <c r="A5" s="171"/>
      <c r="B5" s="36" t="s">
        <v>24</v>
      </c>
      <c r="C5" s="37" t="s">
        <v>25</v>
      </c>
      <c r="D5" s="38" t="s">
        <v>26</v>
      </c>
    </row>
    <row r="6" spans="1:4" ht="28.5" customHeight="1">
      <c r="A6" s="39" t="s">
        <v>27</v>
      </c>
      <c r="B6" s="26">
        <f>C6+D6</f>
        <v>1417523006.96</v>
      </c>
      <c r="C6" s="26">
        <f>C7+C8</f>
        <v>950511475.77999997</v>
      </c>
      <c r="D6" s="26">
        <f>D7+D8</f>
        <v>467011531.18000001</v>
      </c>
    </row>
    <row r="7" spans="1:4" ht="28.5" customHeight="1">
      <c r="A7" s="40" t="s">
        <v>28</v>
      </c>
      <c r="B7" s="26">
        <f>C7+D7</f>
        <v>1112690179.1700001</v>
      </c>
      <c r="C7" s="41">
        <v>937681475.77999997</v>
      </c>
      <c r="D7" s="42">
        <v>175008703.38999999</v>
      </c>
    </row>
    <row r="8" spans="1:4" ht="28.5" customHeight="1">
      <c r="A8" s="43" t="s">
        <v>29</v>
      </c>
      <c r="B8" s="26">
        <f>C8+D8</f>
        <v>304832827.79000002</v>
      </c>
      <c r="C8" s="44">
        <v>12830000</v>
      </c>
      <c r="D8" s="45">
        <v>292002827.79000002</v>
      </c>
    </row>
    <row r="9" spans="1:4" ht="28.5" customHeight="1">
      <c r="A9" s="46" t="s">
        <v>6</v>
      </c>
      <c r="B9" s="26">
        <f>C9</f>
        <v>0</v>
      </c>
      <c r="C9" s="47">
        <v>0</v>
      </c>
      <c r="D9" s="48" t="s">
        <v>9</v>
      </c>
    </row>
    <row r="10" spans="1:4" ht="28.5" customHeight="1">
      <c r="A10" s="49" t="s">
        <v>7</v>
      </c>
      <c r="B10" s="26">
        <f>C10+D10</f>
        <v>52020000</v>
      </c>
      <c r="C10" s="50">
        <v>37510000</v>
      </c>
      <c r="D10" s="51">
        <v>14510000</v>
      </c>
    </row>
    <row r="11" spans="1:4" ht="28.5" customHeight="1">
      <c r="A11" s="52" t="s">
        <v>12</v>
      </c>
      <c r="B11" s="26">
        <f>D11</f>
        <v>1540000</v>
      </c>
      <c r="C11" s="53" t="s">
        <v>9</v>
      </c>
      <c r="D11" s="54">
        <v>1540000</v>
      </c>
    </row>
    <row r="12" spans="1:4" ht="28.5" customHeight="1">
      <c r="A12" s="55" t="s">
        <v>13</v>
      </c>
      <c r="B12" s="26">
        <f>C12+D12</f>
        <v>0</v>
      </c>
      <c r="C12" s="56">
        <v>0</v>
      </c>
      <c r="D12" s="57">
        <v>0</v>
      </c>
    </row>
    <row r="13" spans="1:4" ht="28.5" customHeight="1">
      <c r="A13" s="58" t="s">
        <v>8</v>
      </c>
      <c r="B13" s="26">
        <f>C13</f>
        <v>0</v>
      </c>
      <c r="C13" s="59">
        <v>0</v>
      </c>
      <c r="D13" s="60" t="s">
        <v>9</v>
      </c>
    </row>
    <row r="14" spans="1:4" ht="28.5" customHeight="1">
      <c r="A14" s="61" t="s">
        <v>14</v>
      </c>
      <c r="B14" s="26">
        <f>C14+D14</f>
        <v>1471083006.96</v>
      </c>
      <c r="C14" s="26">
        <f>C6+C9+C10+C12</f>
        <v>988021475.77999997</v>
      </c>
      <c r="D14" s="26">
        <f>D6+D10+D11+D12</f>
        <v>483061531.18000001</v>
      </c>
    </row>
    <row r="15" spans="1:4" ht="28.5" customHeight="1">
      <c r="A15" s="62" t="s">
        <v>16</v>
      </c>
      <c r="B15" s="26">
        <f t="shared" ref="B15:B16" si="0">C15+D15</f>
        <v>81860000</v>
      </c>
      <c r="C15" s="63">
        <v>81860000</v>
      </c>
      <c r="D15" s="64">
        <v>0</v>
      </c>
    </row>
    <row r="16" spans="1:4" ht="28.5" customHeight="1">
      <c r="A16" s="65" t="s">
        <v>18</v>
      </c>
      <c r="B16" s="26">
        <f t="shared" si="0"/>
        <v>0</v>
      </c>
      <c r="C16" s="66">
        <v>0</v>
      </c>
      <c r="D16" s="67">
        <v>0</v>
      </c>
    </row>
    <row r="17" spans="1:4" ht="28.5" customHeight="1">
      <c r="A17" s="68" t="s">
        <v>20</v>
      </c>
      <c r="B17" s="26">
        <f>C17+D17</f>
        <v>1552943006.96</v>
      </c>
      <c r="C17" s="26">
        <f>C14+C15+C16</f>
        <v>1069881475.78</v>
      </c>
      <c r="D17" s="26">
        <f>D14+D15+D16</f>
        <v>483061531.18000001</v>
      </c>
    </row>
    <row r="18" spans="1:4" s="179" customFormat="1" ht="28.5" customHeight="1">
      <c r="A18" s="177"/>
      <c r="B18" s="178"/>
      <c r="C18" s="178"/>
      <c r="D18" s="178"/>
    </row>
    <row r="19" spans="1:4" s="179" customFormat="1" ht="28.5" customHeight="1">
      <c r="A19" s="180"/>
      <c r="B19" s="178"/>
      <c r="C19" s="178"/>
      <c r="D19" s="178"/>
    </row>
    <row r="20" spans="1:4" ht="28.5" customHeight="1">
      <c r="A20" s="169" t="s">
        <v>4</v>
      </c>
      <c r="B20" s="169" t="s">
        <v>5</v>
      </c>
      <c r="C20" s="174"/>
      <c r="D20" s="174"/>
    </row>
    <row r="21" spans="1:4" ht="36" customHeight="1">
      <c r="A21" s="174"/>
      <c r="B21" s="69" t="s">
        <v>24</v>
      </c>
      <c r="C21" s="70" t="s">
        <v>25</v>
      </c>
      <c r="D21" s="71" t="s">
        <v>26</v>
      </c>
    </row>
    <row r="22" spans="1:4" ht="28.5" customHeight="1">
      <c r="A22" s="72" t="s">
        <v>30</v>
      </c>
      <c r="B22" s="26">
        <f>C22+D22</f>
        <v>1062000764.6700001</v>
      </c>
      <c r="C22" s="26">
        <f>C23+C24+C25+C26+C27</f>
        <v>595788772.99000001</v>
      </c>
      <c r="D22" s="26">
        <f>D23+D24+D25+D27</f>
        <v>466211991.68000001</v>
      </c>
    </row>
    <row r="23" spans="1:4" ht="28.5" customHeight="1">
      <c r="A23" s="73" t="s">
        <v>31</v>
      </c>
      <c r="B23" s="26">
        <f>C23+D23</f>
        <v>431788743.75999999</v>
      </c>
      <c r="C23" s="74">
        <v>389617215.31</v>
      </c>
      <c r="D23" s="75">
        <v>42171528.450000003</v>
      </c>
    </row>
    <row r="24" spans="1:4" ht="28.5" customHeight="1">
      <c r="A24" s="76" t="s">
        <v>32</v>
      </c>
      <c r="B24" s="26">
        <f>C24+D24</f>
        <v>574262472.53999996</v>
      </c>
      <c r="C24" s="77">
        <v>150222009.31</v>
      </c>
      <c r="D24" s="78">
        <v>424040463.23000002</v>
      </c>
    </row>
    <row r="25" spans="1:4" ht="28.5" customHeight="1">
      <c r="A25" s="79" t="s">
        <v>33</v>
      </c>
      <c r="B25" s="26">
        <f>C25+D25</f>
        <v>12651306.800000001</v>
      </c>
      <c r="C25" s="80">
        <v>12651306.800000001</v>
      </c>
      <c r="D25" s="81">
        <v>0</v>
      </c>
    </row>
    <row r="26" spans="1:4" ht="28.5" customHeight="1">
      <c r="A26" s="82" t="s">
        <v>34</v>
      </c>
      <c r="B26" s="26">
        <f>C26</f>
        <v>42618241.57</v>
      </c>
      <c r="C26" s="83">
        <v>42618241.57</v>
      </c>
      <c r="D26" s="84" t="s">
        <v>9</v>
      </c>
    </row>
    <row r="27" spans="1:4" ht="28.5" customHeight="1">
      <c r="A27" s="85" t="s">
        <v>35</v>
      </c>
      <c r="B27" s="26">
        <f>C27+D27</f>
        <v>680000</v>
      </c>
      <c r="C27" s="86">
        <v>680000</v>
      </c>
      <c r="D27" s="87">
        <v>0</v>
      </c>
    </row>
    <row r="28" spans="1:4" ht="28.5" customHeight="1">
      <c r="A28" s="88" t="s">
        <v>10</v>
      </c>
      <c r="B28" s="26">
        <f>D28</f>
        <v>3480000</v>
      </c>
      <c r="C28" s="89" t="s">
        <v>9</v>
      </c>
      <c r="D28" s="90">
        <v>3480000</v>
      </c>
    </row>
    <row r="29" spans="1:4" ht="28.5" customHeight="1">
      <c r="A29" s="91" t="s">
        <v>11</v>
      </c>
      <c r="B29" s="26">
        <f t="shared" ref="B29:B32" si="1">C29+D29</f>
        <v>12000000</v>
      </c>
      <c r="C29" s="92">
        <v>0</v>
      </c>
      <c r="D29" s="93">
        <v>12000000</v>
      </c>
    </row>
    <row r="30" spans="1:4" ht="28.5" customHeight="1">
      <c r="A30" s="94" t="s">
        <v>15</v>
      </c>
      <c r="B30" s="26">
        <f>C30+D30</f>
        <v>1077480764.6700001</v>
      </c>
      <c r="C30" s="26">
        <f>C22+C29</f>
        <v>595788772.99000001</v>
      </c>
      <c r="D30" s="26">
        <f>D22+D28+D29</f>
        <v>481691991.68000001</v>
      </c>
    </row>
    <row r="31" spans="1:4" ht="28.5" customHeight="1">
      <c r="A31" s="95" t="s">
        <v>17</v>
      </c>
      <c r="B31" s="26">
        <f>C31+D31</f>
        <v>0</v>
      </c>
      <c r="C31" s="96">
        <v>0</v>
      </c>
      <c r="D31" s="97">
        <v>0</v>
      </c>
    </row>
    <row r="32" spans="1:4" ht="28.5" customHeight="1">
      <c r="A32" s="98" t="s">
        <v>19</v>
      </c>
      <c r="B32" s="26">
        <f t="shared" si="1"/>
        <v>81860000</v>
      </c>
      <c r="C32" s="99">
        <v>81860000</v>
      </c>
      <c r="D32" s="100">
        <v>0</v>
      </c>
    </row>
    <row r="33" spans="1:4" ht="28.5" customHeight="1">
      <c r="A33" s="101" t="s">
        <v>21</v>
      </c>
      <c r="B33" s="26">
        <f>C33+D33</f>
        <v>1159340764.6700001</v>
      </c>
      <c r="C33" s="26">
        <f>C30+C31+C32</f>
        <v>677648772.99000001</v>
      </c>
      <c r="D33" s="26">
        <f>D30+D31+D32</f>
        <v>481691991.68000001</v>
      </c>
    </row>
    <row r="34" spans="1:4" ht="28.5" customHeight="1">
      <c r="A34" s="102" t="s">
        <v>22</v>
      </c>
      <c r="B34" s="26">
        <f>C34+D34</f>
        <v>393602242.28999996</v>
      </c>
      <c r="C34" s="26">
        <f>C17-C33</f>
        <v>392232702.78999996</v>
      </c>
      <c r="D34" s="26">
        <f>D17-D33</f>
        <v>1369539.5</v>
      </c>
    </row>
    <row r="35" spans="1:4" ht="28.5" customHeight="1">
      <c r="A35" s="103"/>
      <c r="B35" s="104"/>
      <c r="C35" s="105"/>
      <c r="D35" s="106"/>
    </row>
  </sheetData>
  <mergeCells count="5">
    <mergeCell ref="A1:D1"/>
    <mergeCell ref="A4:A5"/>
    <mergeCell ref="B4:D4"/>
    <mergeCell ref="A20:A21"/>
    <mergeCell ref="B20:D20"/>
  </mergeCells>
  <phoneticPr fontId="11" type="noConversion"/>
  <printOptions horizontalCentered="1"/>
  <pageMargins left="0.39370078740157499" right="0.39370078740157499" top="0.39370078740157499" bottom="0.39370078740157499" header="0.51180999999999999" footer="0.51180999999999999"/>
  <pageSetup paperSize="9" scale="54" pageOrder="overThenDown" orientation="landscape" errors="blank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showGridLines="0" zoomScaleNormal="100" zoomScalePageLayoutView="60" workbookViewId="0">
      <pane activePane="bottomRight" state="frozen"/>
      <selection activeCell="G15" sqref="G15"/>
    </sheetView>
  </sheetViews>
  <sheetFormatPr defaultColWidth="8" defaultRowHeight="13.5"/>
  <cols>
    <col min="1" max="1" width="41" style="1"/>
    <col min="2" max="2" width="27.25" style="1"/>
    <col min="3" max="3" width="41" style="1"/>
    <col min="4" max="4" width="27.25" style="1"/>
  </cols>
  <sheetData>
    <row r="1" spans="1:4" ht="48" customHeight="1">
      <c r="A1" s="167" t="s">
        <v>36</v>
      </c>
      <c r="B1" s="168"/>
      <c r="C1" s="175"/>
      <c r="D1" s="168"/>
    </row>
    <row r="2" spans="1:4" ht="21" customHeight="1">
      <c r="A2" s="107"/>
      <c r="B2" s="108"/>
      <c r="C2" s="109"/>
      <c r="D2" s="110"/>
    </row>
    <row r="3" spans="1:4" ht="21" customHeight="1">
      <c r="A3" s="111" t="s">
        <v>2</v>
      </c>
      <c r="B3" s="112"/>
      <c r="C3" s="113"/>
      <c r="D3" s="114" t="s">
        <v>3</v>
      </c>
    </row>
    <row r="4" spans="1:4" ht="28.5" customHeight="1">
      <c r="A4" s="176" t="s">
        <v>4</v>
      </c>
      <c r="B4" s="176" t="s">
        <v>5</v>
      </c>
      <c r="C4" s="115" t="s">
        <v>4</v>
      </c>
      <c r="D4" s="116" t="s">
        <v>5</v>
      </c>
    </row>
    <row r="5" spans="1:4" ht="28.5" customHeight="1">
      <c r="A5" s="117" t="s">
        <v>27</v>
      </c>
      <c r="B5" s="118">
        <v>269916870</v>
      </c>
      <c r="C5" s="119" t="s">
        <v>30</v>
      </c>
      <c r="D5" s="25">
        <f>D6+D7+D8</f>
        <v>666363225.16000009</v>
      </c>
    </row>
    <row r="6" spans="1:4" ht="28.5" customHeight="1">
      <c r="A6" s="120" t="s">
        <v>37</v>
      </c>
      <c r="B6" s="121">
        <v>0</v>
      </c>
      <c r="C6" s="122" t="s">
        <v>38</v>
      </c>
      <c r="D6" s="123">
        <v>556181804.72000003</v>
      </c>
    </row>
    <row r="7" spans="1:4" ht="28.5" customHeight="1">
      <c r="A7" s="124" t="s">
        <v>39</v>
      </c>
      <c r="B7" s="125">
        <v>27420000</v>
      </c>
      <c r="C7" s="126" t="s">
        <v>40</v>
      </c>
      <c r="D7" s="127">
        <v>109961420.44</v>
      </c>
    </row>
    <row r="8" spans="1:4" ht="28.5" customHeight="1">
      <c r="A8" s="128" t="s">
        <v>41</v>
      </c>
      <c r="B8" s="129">
        <v>0</v>
      </c>
      <c r="C8" s="130" t="s">
        <v>35</v>
      </c>
      <c r="D8" s="131">
        <v>220000</v>
      </c>
    </row>
    <row r="9" spans="1:4" ht="28.5" customHeight="1">
      <c r="A9" s="132" t="s">
        <v>6</v>
      </c>
      <c r="B9" s="133">
        <v>455966000</v>
      </c>
      <c r="C9" s="134" t="s">
        <v>42</v>
      </c>
      <c r="D9" s="135">
        <v>72609328.599999994</v>
      </c>
    </row>
    <row r="10" spans="1:4" ht="28.5" customHeight="1">
      <c r="A10" s="136" t="s">
        <v>43</v>
      </c>
      <c r="B10" s="137">
        <v>455966000</v>
      </c>
      <c r="C10" s="138" t="s">
        <v>11</v>
      </c>
      <c r="D10" s="139">
        <v>0</v>
      </c>
    </row>
    <row r="11" spans="1:4" ht="28.5" customHeight="1">
      <c r="A11" s="140" t="s">
        <v>7</v>
      </c>
      <c r="B11" s="141">
        <v>13650000</v>
      </c>
      <c r="C11" s="142" t="s">
        <v>9</v>
      </c>
      <c r="D11" s="143" t="s">
        <v>9</v>
      </c>
    </row>
    <row r="12" spans="1:4" ht="28.5" customHeight="1">
      <c r="A12" s="144" t="s">
        <v>44</v>
      </c>
      <c r="B12" s="145">
        <v>5030000</v>
      </c>
      <c r="C12" s="146" t="s">
        <v>9</v>
      </c>
      <c r="D12" s="147" t="s">
        <v>9</v>
      </c>
    </row>
    <row r="13" spans="1:4" ht="28.5" customHeight="1">
      <c r="A13" s="148" t="s">
        <v>45</v>
      </c>
      <c r="B13" s="25">
        <f>B5+B9+B11+B12</f>
        <v>744562870</v>
      </c>
      <c r="C13" s="149" t="s">
        <v>15</v>
      </c>
      <c r="D13" s="25">
        <f>D5+D9+D10</f>
        <v>738972553.76000011</v>
      </c>
    </row>
    <row r="14" spans="1:4" ht="28.5" customHeight="1">
      <c r="A14" s="150" t="s">
        <v>46</v>
      </c>
      <c r="B14" s="151">
        <v>31490000</v>
      </c>
      <c r="C14" s="152" t="s">
        <v>17</v>
      </c>
      <c r="D14" s="153">
        <v>0</v>
      </c>
    </row>
    <row r="15" spans="1:4" ht="28.5" customHeight="1">
      <c r="A15" s="154" t="s">
        <v>47</v>
      </c>
      <c r="B15" s="155">
        <v>0</v>
      </c>
      <c r="C15" s="156" t="s">
        <v>19</v>
      </c>
      <c r="D15" s="157">
        <v>36520000</v>
      </c>
    </row>
    <row r="16" spans="1:4" ht="28.5" customHeight="1">
      <c r="A16" s="158" t="s">
        <v>48</v>
      </c>
      <c r="B16" s="25">
        <f>B13+B14+B15</f>
        <v>776052870</v>
      </c>
      <c r="C16" s="159" t="s">
        <v>21</v>
      </c>
      <c r="D16" s="25">
        <f>D13+D14+D15</f>
        <v>775492553.76000011</v>
      </c>
    </row>
    <row r="17" spans="1:4" ht="28.5" customHeight="1">
      <c r="A17" s="160" t="s">
        <v>9</v>
      </c>
      <c r="B17" s="161" t="s">
        <v>9</v>
      </c>
      <c r="C17" s="162" t="s">
        <v>22</v>
      </c>
      <c r="D17" s="27">
        <f>B16-D16</f>
        <v>560316.23999989033</v>
      </c>
    </row>
  </sheetData>
  <mergeCells count="3">
    <mergeCell ref="A1:D1"/>
    <mergeCell ref="A4"/>
    <mergeCell ref="B4"/>
  </mergeCells>
  <phoneticPr fontId="11" type="noConversion"/>
  <printOptions horizontalCentered="1"/>
  <pageMargins left="0.39370078740157499" right="0.39370078740157499" top="0.39370078740157499" bottom="0.39370078740157499" header="0.51180999999999999" footer="0.51180999999999999"/>
  <pageSetup paperSize="9" scale="80" pageOrder="overThenDown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社保基金预算封面</vt:lpstr>
      <vt:lpstr>预算目录</vt:lpstr>
      <vt:lpstr>2025年职工医疗保险预算表</vt:lpstr>
      <vt:lpstr>2025年城乡居民医疗保险预算表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yangdong</dc:creator>
  <cp:lastModifiedBy>DELL</cp:lastModifiedBy>
  <dcterms:created xsi:type="dcterms:W3CDTF">2024-11-28T10:38:41Z</dcterms:created>
  <dcterms:modified xsi:type="dcterms:W3CDTF">2024-12-12T09:02:38Z</dcterms:modified>
</cp:coreProperties>
</file>