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0.xml" ContentType="application/vnd.openxmlformats-officedocument.spreadsheetml.externalLink+xml"/>
  <Override PartName="/xl/externalLinks/externalLink11.xml" ContentType="application/vnd.openxmlformats-officedocument.spreadsheetml.externalLink+xml"/>
  <Override PartName="/xl/externalLinks/externalLink12.xml" ContentType="application/vnd.openxmlformats-officedocument.spreadsheetml.externalLink+xml"/>
  <Override PartName="/xl/externalLinks/externalLink1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430"/>
  <workbookPr defaultThemeVersion="166925"/>
  <mc:AlternateContent xmlns:mc="http://schemas.openxmlformats.org/markup-compatibility/2006">
    <mc:Choice Requires="x15">
      <x15ac:absPath xmlns:x15ac="http://schemas.microsoft.com/office/spreadsheetml/2010/11/ac" url="D:\用户目录\桌面\YZQ国库\2026年\2025年财政总决算公开资料\2025年总决算公开\"/>
    </mc:Choice>
  </mc:AlternateContent>
  <xr:revisionPtr revIDLastSave="0" documentId="13_ncr:1_{23DA80AF-50DF-4083-9C8C-DBD82B2AE894}" xr6:coauthVersionLast="47" xr6:coauthVersionMax="47" xr10:uidLastSave="{00000000-0000-0000-0000-000000000000}"/>
  <bookViews>
    <workbookView xWindow="-120" yWindow="-120" windowWidth="29040" windowHeight="15840" tabRatio="961" firstSheet="12" activeTab="16" xr2:uid="{00000000-000D-0000-FFFF-FFFF00000000}"/>
  </bookViews>
  <sheets>
    <sheet name="1-2025年阿坝州一般公共预算收入决算表" sheetId="224" r:id="rId1"/>
    <sheet name="2-2025年阿坝州一般公共预算支出决算表" sheetId="225" r:id="rId2"/>
    <sheet name="3-2025年阿坝州一般公共预算收支决算平衡表 " sheetId="226" r:id="rId3"/>
    <sheet name="4-2025年阿坝州本级一般公共预算收入决算表" sheetId="227" r:id="rId4"/>
    <sheet name="5-2025年阿坝州本级一般公共预算支出决算表" sheetId="228" r:id="rId5"/>
    <sheet name="6-2025年阿坝州本级一般公共预算收支决算平衡表" sheetId="229" r:id="rId6"/>
    <sheet name="7-2025年阿坝州本级一般公共预算经济分类科目支出决算表" sheetId="200" r:id="rId7"/>
    <sheet name="8-2025年阿坝州本级一般公共预算经济分类科目基本支出决" sheetId="201" r:id="rId8"/>
    <sheet name="9-2025年省对阿坝州一般公共预算转移支付和税收返还决算" sheetId="202" r:id="rId9"/>
    <sheet name="10-阿坝州2025年州对县（市、区）一般公共预算转移支付和税" sheetId="203" r:id="rId10"/>
    <sheet name="11-2025年阿坝州本级预算内基本建设决算表" sheetId="204" r:id="rId11"/>
    <sheet name="12-2025年阿坝州本级重大政府投资计划重大投资项目决" sheetId="205" r:id="rId12"/>
    <sheet name="13-2025年阿坝州政府性基金预算收入决算表" sheetId="230" r:id="rId13"/>
    <sheet name="14-2025年阿坝州政府性基金预算支出决算表" sheetId="231" r:id="rId14"/>
    <sheet name="15-2025年阿坝州政府性基金预算收支决算平衡表" sheetId="232" r:id="rId15"/>
    <sheet name="16-2025年阿坝州本级政府性基金预算收入决算表" sheetId="233" r:id="rId16"/>
    <sheet name="17-2025年阿坝州本级政府性基金预算支出决算表" sheetId="234" r:id="rId17"/>
    <sheet name="18-2025年阿坝州本级政府性基金预算收支决算平衡表" sheetId="235" r:id="rId18"/>
    <sheet name="19-2025年省对州政府性基金预算转移支付决算表" sheetId="206" r:id="rId19"/>
    <sheet name="20-2025年阿坝州国有资本经营预算收入决算表" sheetId="207" r:id="rId20"/>
    <sheet name="21-2025年阿坝州国有资本经营预算支出决算表" sheetId="208" r:id="rId21"/>
    <sheet name="22-2025年阿坝州国有资本经营预算收支决算平衡表" sheetId="209" r:id="rId22"/>
    <sheet name="23-2025年阿坝州本级国有资本经营预算收入决算表" sheetId="210" r:id="rId23"/>
    <sheet name="24-2025年阿坝州本级国有资本经营预算支出决算表" sheetId="211" r:id="rId24"/>
    <sheet name="25-2025年阿坝州本级国有资本经营预算收支决算平衡表" sheetId="212" r:id="rId25"/>
    <sheet name="26-2025年阿坝州本级对下国有资本经营预算转移支付决算" sheetId="213" r:id="rId26"/>
    <sheet name="27-2025年阿坝州社会保险基金预算收入决算表" sheetId="214" r:id="rId27"/>
    <sheet name="28-2025年阿坝州社会保险基金预算支出决算表" sheetId="215" r:id="rId28"/>
    <sheet name="29-2025年阿坝州社会保险基金预算收支决算平衡表" sheetId="216" r:id="rId29"/>
    <sheet name="30-2025年阿坝州本级社会保险基金预算收入决算表" sheetId="217" r:id="rId30"/>
    <sheet name="31-2025年阿坝州本级社会保险基金预算支出决算表" sheetId="218" r:id="rId31"/>
    <sheet name="32-2025年阿坝州本级社会保险基金预算收支决算平衡表" sheetId="219" r:id="rId32"/>
    <sheet name="33-阿坝州2025年地方政府债务限额及余额决算情况表" sheetId="220" r:id="rId33"/>
    <sheet name="34-阿坝州2025年地方政府债务相关情况表" sheetId="222" r:id="rId34"/>
    <sheet name="35-阿坝州本级2025年本级地方政府专项债务表" sheetId="223" r:id="rId35"/>
    <sheet name="36-阿坝州2025年地方政府债券使用情况表" sheetId="221" r:id="rId36"/>
  </sheets>
  <externalReferences>
    <externalReference r:id="rId37"/>
    <externalReference r:id="rId38"/>
    <externalReference r:id="rId39"/>
    <externalReference r:id="rId40"/>
    <externalReference r:id="rId41"/>
    <externalReference r:id="rId42"/>
    <externalReference r:id="rId43"/>
    <externalReference r:id="rId44"/>
    <externalReference r:id="rId45"/>
    <externalReference r:id="rId46"/>
    <externalReference r:id="rId47"/>
    <externalReference r:id="rId48"/>
    <externalReference r:id="rId49"/>
  </externalReferences>
  <definedNames>
    <definedName name="_______________________A01" localSheetId="0">#REF!</definedName>
    <definedName name="_______________________A01" localSheetId="12">#REF!</definedName>
    <definedName name="_______________________A01" localSheetId="13">#REF!</definedName>
    <definedName name="_______________________A01" localSheetId="14">#REF!</definedName>
    <definedName name="_______________________A01" localSheetId="15">#REF!</definedName>
    <definedName name="_______________________A01" localSheetId="16">#REF!</definedName>
    <definedName name="_______________________A01" localSheetId="17">#REF!</definedName>
    <definedName name="_______________________A01" localSheetId="1">#REF!</definedName>
    <definedName name="_______________________A01" localSheetId="2">#REF!</definedName>
    <definedName name="_______________________A01" localSheetId="3">#REF!</definedName>
    <definedName name="_______________________A01" localSheetId="4">#REF!</definedName>
    <definedName name="_______________________A01" localSheetId="5">#REF!</definedName>
    <definedName name="_______________________A01">#REF!</definedName>
    <definedName name="______________________A01" localSheetId="0">#REF!</definedName>
    <definedName name="______________________A01" localSheetId="12">#REF!</definedName>
    <definedName name="______________________A01" localSheetId="13">#REF!</definedName>
    <definedName name="______________________A01" localSheetId="14">#REF!</definedName>
    <definedName name="______________________A01" localSheetId="15">#REF!</definedName>
    <definedName name="______________________A01" localSheetId="16">#REF!</definedName>
    <definedName name="______________________A01" localSheetId="17">#REF!</definedName>
    <definedName name="______________________A01" localSheetId="1">#REF!</definedName>
    <definedName name="______________________A01" localSheetId="2">#REF!</definedName>
    <definedName name="______________________A01" localSheetId="3">#REF!</definedName>
    <definedName name="______________________A01" localSheetId="4">#REF!</definedName>
    <definedName name="______________________A01" localSheetId="5">#REF!</definedName>
    <definedName name="______________________A01">#REF!</definedName>
    <definedName name="_____________________A01" localSheetId="0">#REF!</definedName>
    <definedName name="_____________________A01" localSheetId="12">#REF!</definedName>
    <definedName name="_____________________A01" localSheetId="13">#REF!</definedName>
    <definedName name="_____________________A01" localSheetId="14">#REF!</definedName>
    <definedName name="_____________________A01" localSheetId="15">#REF!</definedName>
    <definedName name="_____________________A01" localSheetId="16">#REF!</definedName>
    <definedName name="_____________________A01" localSheetId="17">#REF!</definedName>
    <definedName name="_____________________A01" localSheetId="1">#REF!</definedName>
    <definedName name="_____________________A01" localSheetId="2">#REF!</definedName>
    <definedName name="_____________________A01" localSheetId="3">#REF!</definedName>
    <definedName name="_____________________A01" localSheetId="4">#REF!</definedName>
    <definedName name="_____________________A01" localSheetId="5">#REF!</definedName>
    <definedName name="_____________________A01">#REF!</definedName>
    <definedName name="____________________A01" localSheetId="0">#REF!</definedName>
    <definedName name="____________________A01" localSheetId="12">#REF!</definedName>
    <definedName name="____________________A01" localSheetId="13">#REF!</definedName>
    <definedName name="____________________A01" localSheetId="14">#REF!</definedName>
    <definedName name="____________________A01" localSheetId="15">#REF!</definedName>
    <definedName name="____________________A01" localSheetId="16">#REF!</definedName>
    <definedName name="____________________A01" localSheetId="17">#REF!</definedName>
    <definedName name="____________________A01" localSheetId="1">#REF!</definedName>
    <definedName name="____________________A01" localSheetId="2">#REF!</definedName>
    <definedName name="____________________A01" localSheetId="3">#REF!</definedName>
    <definedName name="____________________A01" localSheetId="4">#REF!</definedName>
    <definedName name="____________________A01" localSheetId="5">#REF!</definedName>
    <definedName name="____________________A01">#REF!</definedName>
    <definedName name="___________________A01" localSheetId="0">#REF!</definedName>
    <definedName name="___________________A01" localSheetId="12">#REF!</definedName>
    <definedName name="___________________A01" localSheetId="13">#REF!</definedName>
    <definedName name="___________________A01" localSheetId="14">#REF!</definedName>
    <definedName name="___________________A01" localSheetId="15">#REF!</definedName>
    <definedName name="___________________A01" localSheetId="16">#REF!</definedName>
    <definedName name="___________________A01" localSheetId="17">#REF!</definedName>
    <definedName name="___________________A01" localSheetId="1">#REF!</definedName>
    <definedName name="___________________A01" localSheetId="2">#REF!</definedName>
    <definedName name="___________________A01" localSheetId="3">#REF!</definedName>
    <definedName name="___________________A01" localSheetId="4">#REF!</definedName>
    <definedName name="___________________A01" localSheetId="5">#REF!</definedName>
    <definedName name="___________________A01">#REF!</definedName>
    <definedName name="___________________qyc1234" localSheetId="0">#REF!</definedName>
    <definedName name="___________________qyc1234" localSheetId="12">#REF!</definedName>
    <definedName name="___________________qyc1234" localSheetId="13">#REF!</definedName>
    <definedName name="___________________qyc1234" localSheetId="14">#REF!</definedName>
    <definedName name="___________________qyc1234" localSheetId="15">#REF!</definedName>
    <definedName name="___________________qyc1234" localSheetId="16">#REF!</definedName>
    <definedName name="___________________qyc1234" localSheetId="17">#REF!</definedName>
    <definedName name="___________________qyc1234" localSheetId="1">#REF!</definedName>
    <definedName name="___________________qyc1234" localSheetId="2">#REF!</definedName>
    <definedName name="___________________qyc1234" localSheetId="3">#REF!</definedName>
    <definedName name="___________________qyc1234" localSheetId="4">#REF!</definedName>
    <definedName name="___________________qyc1234" localSheetId="5">#REF!</definedName>
    <definedName name="___________________qyc1234">#REF!</definedName>
    <definedName name="__________________A01" localSheetId="0">#REF!</definedName>
    <definedName name="__________________A01" localSheetId="12">#REF!</definedName>
    <definedName name="__________________A01" localSheetId="13">#REF!</definedName>
    <definedName name="__________________A01" localSheetId="14">#REF!</definedName>
    <definedName name="__________________A01" localSheetId="15">#REF!</definedName>
    <definedName name="__________________A01" localSheetId="16">#REF!</definedName>
    <definedName name="__________________A01" localSheetId="17">#REF!</definedName>
    <definedName name="__________________A01" localSheetId="1">#REF!</definedName>
    <definedName name="__________________A01" localSheetId="2">#REF!</definedName>
    <definedName name="__________________A01" localSheetId="3">#REF!</definedName>
    <definedName name="__________________A01" localSheetId="4">#REF!</definedName>
    <definedName name="__________________A01" localSheetId="5">#REF!</definedName>
    <definedName name="__________________A01">#REF!</definedName>
    <definedName name="__________________qyc1234" localSheetId="0">#REF!</definedName>
    <definedName name="__________________qyc1234" localSheetId="12">#REF!</definedName>
    <definedName name="__________________qyc1234" localSheetId="13">#REF!</definedName>
    <definedName name="__________________qyc1234" localSheetId="14">#REF!</definedName>
    <definedName name="__________________qyc1234" localSheetId="15">#REF!</definedName>
    <definedName name="__________________qyc1234" localSheetId="16">#REF!</definedName>
    <definedName name="__________________qyc1234" localSheetId="17">#REF!</definedName>
    <definedName name="__________________qyc1234" localSheetId="1">#REF!</definedName>
    <definedName name="__________________qyc1234" localSheetId="2">#REF!</definedName>
    <definedName name="__________________qyc1234" localSheetId="3">#REF!</definedName>
    <definedName name="__________________qyc1234" localSheetId="4">#REF!</definedName>
    <definedName name="__________________qyc1234" localSheetId="5">#REF!</definedName>
    <definedName name="__________________qyc1234">#REF!</definedName>
    <definedName name="_________________A01" localSheetId="0">#REF!</definedName>
    <definedName name="_________________A01" localSheetId="12">#REF!</definedName>
    <definedName name="_________________A01" localSheetId="13">#REF!</definedName>
    <definedName name="_________________A01" localSheetId="14">#REF!</definedName>
    <definedName name="_________________A01" localSheetId="15">#REF!</definedName>
    <definedName name="_________________A01" localSheetId="16">#REF!</definedName>
    <definedName name="_________________A01" localSheetId="17">#REF!</definedName>
    <definedName name="_________________A01" localSheetId="1">#REF!</definedName>
    <definedName name="_________________A01" localSheetId="2">#REF!</definedName>
    <definedName name="_________________A01" localSheetId="3">#REF!</definedName>
    <definedName name="_________________A01" localSheetId="4">#REF!</definedName>
    <definedName name="_________________A01" localSheetId="5">#REF!</definedName>
    <definedName name="_________________A01">#REF!</definedName>
    <definedName name="_________________qyc1234" localSheetId="0">#REF!</definedName>
    <definedName name="_________________qyc1234" localSheetId="12">#REF!</definedName>
    <definedName name="_________________qyc1234" localSheetId="13">#REF!</definedName>
    <definedName name="_________________qyc1234" localSheetId="14">#REF!</definedName>
    <definedName name="_________________qyc1234" localSheetId="15">#REF!</definedName>
    <definedName name="_________________qyc1234" localSheetId="16">#REF!</definedName>
    <definedName name="_________________qyc1234" localSheetId="17">#REF!</definedName>
    <definedName name="_________________qyc1234" localSheetId="1">#REF!</definedName>
    <definedName name="_________________qyc1234" localSheetId="2">#REF!</definedName>
    <definedName name="_________________qyc1234" localSheetId="3">#REF!</definedName>
    <definedName name="_________________qyc1234" localSheetId="4">#REF!</definedName>
    <definedName name="_________________qyc1234" localSheetId="5">#REF!</definedName>
    <definedName name="_________________qyc1234">#REF!</definedName>
    <definedName name="________________A01" localSheetId="0">#REF!</definedName>
    <definedName name="________________A01" localSheetId="12">#REF!</definedName>
    <definedName name="________________A01" localSheetId="13">#REF!</definedName>
    <definedName name="________________A01" localSheetId="14">#REF!</definedName>
    <definedName name="________________A01" localSheetId="15">#REF!</definedName>
    <definedName name="________________A01" localSheetId="16">#REF!</definedName>
    <definedName name="________________A01" localSheetId="17">#REF!</definedName>
    <definedName name="________________A01" localSheetId="1">#REF!</definedName>
    <definedName name="________________A01" localSheetId="2">#REF!</definedName>
    <definedName name="________________A01" localSheetId="3">#REF!</definedName>
    <definedName name="________________A01" localSheetId="4">#REF!</definedName>
    <definedName name="________________A01" localSheetId="5">#REF!</definedName>
    <definedName name="________________A01">#REF!</definedName>
    <definedName name="________________qyc1234" localSheetId="0">#REF!</definedName>
    <definedName name="________________qyc1234" localSheetId="12">#REF!</definedName>
    <definedName name="________________qyc1234" localSheetId="13">#REF!</definedName>
    <definedName name="________________qyc1234" localSheetId="14">#REF!</definedName>
    <definedName name="________________qyc1234" localSheetId="15">#REF!</definedName>
    <definedName name="________________qyc1234" localSheetId="16">#REF!</definedName>
    <definedName name="________________qyc1234" localSheetId="17">#REF!</definedName>
    <definedName name="________________qyc1234" localSheetId="1">#REF!</definedName>
    <definedName name="________________qyc1234" localSheetId="2">#REF!</definedName>
    <definedName name="________________qyc1234" localSheetId="3">#REF!</definedName>
    <definedName name="________________qyc1234" localSheetId="4">#REF!</definedName>
    <definedName name="________________qyc1234" localSheetId="5">#REF!</definedName>
    <definedName name="________________qyc1234">#REF!</definedName>
    <definedName name="_______________A01" localSheetId="9">#REF!</definedName>
    <definedName name="_______________A01" localSheetId="10">#REF!</definedName>
    <definedName name="_______________A01" localSheetId="0">#REF!</definedName>
    <definedName name="_______________A01" localSheetId="11">#REF!</definedName>
    <definedName name="_______________A01" localSheetId="12">#REF!</definedName>
    <definedName name="_______________A01" localSheetId="13">#REF!</definedName>
    <definedName name="_______________A01" localSheetId="14">#REF!</definedName>
    <definedName name="_______________A01" localSheetId="15">#REF!</definedName>
    <definedName name="_______________A01" localSheetId="16">#REF!</definedName>
    <definedName name="_______________A01" localSheetId="17">#REF!</definedName>
    <definedName name="_______________A01" localSheetId="18">#REF!</definedName>
    <definedName name="_______________A01" localSheetId="19">#REF!</definedName>
    <definedName name="_______________A01" localSheetId="20">#REF!</definedName>
    <definedName name="_______________A01" localSheetId="1">#REF!</definedName>
    <definedName name="_______________A01" localSheetId="21">#REF!</definedName>
    <definedName name="_______________A01" localSheetId="22">#REF!</definedName>
    <definedName name="_______________A01" localSheetId="23">#REF!</definedName>
    <definedName name="_______________A01" localSheetId="24">#REF!</definedName>
    <definedName name="_______________A01" localSheetId="25">#REF!</definedName>
    <definedName name="_______________A01" localSheetId="26">#REF!</definedName>
    <definedName name="_______________A01" localSheetId="27">#REF!</definedName>
    <definedName name="_______________A01" localSheetId="28">#REF!</definedName>
    <definedName name="_______________A01" localSheetId="29">#REF!</definedName>
    <definedName name="_______________A01" localSheetId="30">#REF!</definedName>
    <definedName name="_______________A01" localSheetId="2">#REF!</definedName>
    <definedName name="_______________A01" localSheetId="31">#REF!</definedName>
    <definedName name="_______________A01" localSheetId="3">#REF!</definedName>
    <definedName name="_______________A01" localSheetId="4">#REF!</definedName>
    <definedName name="_______________A01" localSheetId="5">#REF!</definedName>
    <definedName name="_______________A01" localSheetId="6">#REF!</definedName>
    <definedName name="_______________A01" localSheetId="7">#REF!</definedName>
    <definedName name="_______________A01" localSheetId="8">#REF!</definedName>
    <definedName name="_______________A01">#REF!</definedName>
    <definedName name="_______________qyc1234" localSheetId="0">#REF!</definedName>
    <definedName name="_______________qyc1234" localSheetId="12">#REF!</definedName>
    <definedName name="_______________qyc1234" localSheetId="13">#REF!</definedName>
    <definedName name="_______________qyc1234" localSheetId="14">#REF!</definedName>
    <definedName name="_______________qyc1234" localSheetId="15">#REF!</definedName>
    <definedName name="_______________qyc1234" localSheetId="16">#REF!</definedName>
    <definedName name="_______________qyc1234" localSheetId="17">#REF!</definedName>
    <definedName name="_______________qyc1234" localSheetId="1">#REF!</definedName>
    <definedName name="_______________qyc1234" localSheetId="2">#REF!</definedName>
    <definedName name="_______________qyc1234" localSheetId="3">#REF!</definedName>
    <definedName name="_______________qyc1234" localSheetId="4">#REF!</definedName>
    <definedName name="_______________qyc1234" localSheetId="5">#REF!</definedName>
    <definedName name="_______________qyc1234">#REF!</definedName>
    <definedName name="______________A01" localSheetId="0">#REF!</definedName>
    <definedName name="______________A01" localSheetId="12">#REF!</definedName>
    <definedName name="______________A01" localSheetId="13">#REF!</definedName>
    <definedName name="______________A01" localSheetId="14">#REF!</definedName>
    <definedName name="______________A01" localSheetId="15">#REF!</definedName>
    <definedName name="______________A01" localSheetId="16">#REF!</definedName>
    <definedName name="______________A01" localSheetId="17">#REF!</definedName>
    <definedName name="______________A01" localSheetId="1">#REF!</definedName>
    <definedName name="______________A01" localSheetId="25">#REF!</definedName>
    <definedName name="______________A01" localSheetId="2">#REF!</definedName>
    <definedName name="______________A01" localSheetId="3">#REF!</definedName>
    <definedName name="______________A01" localSheetId="4">#REF!</definedName>
    <definedName name="______________A01" localSheetId="5">#REF!</definedName>
    <definedName name="______________A01">#REF!</definedName>
    <definedName name="______________qyc1234" localSheetId="0">#REF!</definedName>
    <definedName name="______________qyc1234" localSheetId="12">#REF!</definedName>
    <definedName name="______________qyc1234" localSheetId="13">#REF!</definedName>
    <definedName name="______________qyc1234" localSheetId="14">#REF!</definedName>
    <definedName name="______________qyc1234" localSheetId="15">#REF!</definedName>
    <definedName name="______________qyc1234" localSheetId="16">#REF!</definedName>
    <definedName name="______________qyc1234" localSheetId="17">#REF!</definedName>
    <definedName name="______________qyc1234" localSheetId="1">#REF!</definedName>
    <definedName name="______________qyc1234" localSheetId="2">#REF!</definedName>
    <definedName name="______________qyc1234" localSheetId="3">#REF!</definedName>
    <definedName name="______________qyc1234" localSheetId="4">#REF!</definedName>
    <definedName name="______________qyc1234" localSheetId="5">#REF!</definedName>
    <definedName name="______________qyc1234">#REF!</definedName>
    <definedName name="_____________A01" localSheetId="0">#REF!</definedName>
    <definedName name="_____________A01" localSheetId="12">#REF!</definedName>
    <definedName name="_____________A01" localSheetId="13">#REF!</definedName>
    <definedName name="_____________A01" localSheetId="14">#REF!</definedName>
    <definedName name="_____________A01" localSheetId="15">#REF!</definedName>
    <definedName name="_____________A01" localSheetId="16">#REF!</definedName>
    <definedName name="_____________A01" localSheetId="17">#REF!</definedName>
    <definedName name="_____________A01" localSheetId="19">#REF!</definedName>
    <definedName name="_____________A01" localSheetId="20">#REF!</definedName>
    <definedName name="_____________A01" localSheetId="1">#REF!</definedName>
    <definedName name="_____________A01" localSheetId="21">#REF!</definedName>
    <definedName name="_____________A01" localSheetId="22">#REF!</definedName>
    <definedName name="_____________A01" localSheetId="23">#REF!</definedName>
    <definedName name="_____________A01" localSheetId="24">#REF!</definedName>
    <definedName name="_____________A01" localSheetId="25">#REF!</definedName>
    <definedName name="_____________A01" localSheetId="2">#REF!</definedName>
    <definedName name="_____________A01" localSheetId="3">#REF!</definedName>
    <definedName name="_____________A01" localSheetId="4">#REF!</definedName>
    <definedName name="_____________A01" localSheetId="5">#REF!</definedName>
    <definedName name="_____________A01">#REF!</definedName>
    <definedName name="_____________qyc1234" localSheetId="0">#REF!</definedName>
    <definedName name="_____________qyc1234" localSheetId="12">#REF!</definedName>
    <definedName name="_____________qyc1234" localSheetId="13">#REF!</definedName>
    <definedName name="_____________qyc1234" localSheetId="14">#REF!</definedName>
    <definedName name="_____________qyc1234" localSheetId="15">#REF!</definedName>
    <definedName name="_____________qyc1234" localSheetId="16">#REF!</definedName>
    <definedName name="_____________qyc1234" localSheetId="17">#REF!</definedName>
    <definedName name="_____________qyc1234" localSheetId="1">#REF!</definedName>
    <definedName name="_____________qyc1234" localSheetId="2">#REF!</definedName>
    <definedName name="_____________qyc1234" localSheetId="3">#REF!</definedName>
    <definedName name="_____________qyc1234" localSheetId="4">#REF!</definedName>
    <definedName name="_____________qyc1234" localSheetId="5">#REF!</definedName>
    <definedName name="_____________qyc1234">#REF!</definedName>
    <definedName name="____________A01" localSheetId="0">#REF!</definedName>
    <definedName name="____________A01" localSheetId="12">#REF!</definedName>
    <definedName name="____________A01" localSheetId="13">#REF!</definedName>
    <definedName name="____________A01" localSheetId="14">#REF!</definedName>
    <definedName name="____________A01" localSheetId="15">#REF!</definedName>
    <definedName name="____________A01" localSheetId="16">#REF!</definedName>
    <definedName name="____________A01" localSheetId="17">#REF!</definedName>
    <definedName name="____________A01" localSheetId="18">#REF!</definedName>
    <definedName name="____________A01" localSheetId="19">#REF!</definedName>
    <definedName name="____________A01" localSheetId="20">#REF!</definedName>
    <definedName name="____________A01" localSheetId="1">#REF!</definedName>
    <definedName name="____________A01" localSheetId="21">#REF!</definedName>
    <definedName name="____________A01" localSheetId="22">#REF!</definedName>
    <definedName name="____________A01" localSheetId="23">#REF!</definedName>
    <definedName name="____________A01" localSheetId="24">#REF!</definedName>
    <definedName name="____________A01" localSheetId="25">#REF!</definedName>
    <definedName name="____________A01" localSheetId="2">#REF!</definedName>
    <definedName name="____________A01" localSheetId="3">#REF!</definedName>
    <definedName name="____________A01" localSheetId="4">#REF!</definedName>
    <definedName name="____________A01" localSheetId="5">#REF!</definedName>
    <definedName name="____________A01" localSheetId="6">#REF!</definedName>
    <definedName name="____________A01" localSheetId="7">#REF!</definedName>
    <definedName name="____________A01">#REF!</definedName>
    <definedName name="____________A08">'[1]A01-1'!$A$5:$C$36</definedName>
    <definedName name="____________qyc1234" localSheetId="0">#REF!</definedName>
    <definedName name="____________qyc1234" localSheetId="12">#REF!</definedName>
    <definedName name="____________qyc1234" localSheetId="13">#REF!</definedName>
    <definedName name="____________qyc1234" localSheetId="14">#REF!</definedName>
    <definedName name="____________qyc1234" localSheetId="15">#REF!</definedName>
    <definedName name="____________qyc1234" localSheetId="16">#REF!</definedName>
    <definedName name="____________qyc1234" localSheetId="17">#REF!</definedName>
    <definedName name="____________qyc1234" localSheetId="1">#REF!</definedName>
    <definedName name="____________qyc1234" localSheetId="2">#REF!</definedName>
    <definedName name="____________qyc1234" localSheetId="3">#REF!</definedName>
    <definedName name="____________qyc1234" localSheetId="4">#REF!</definedName>
    <definedName name="____________qyc1234" localSheetId="5">#REF!</definedName>
    <definedName name="____________qyc1234">#REF!</definedName>
    <definedName name="___________A01" localSheetId="0">#REF!</definedName>
    <definedName name="___________A01" localSheetId="12">#REF!</definedName>
    <definedName name="___________A01" localSheetId="13">#REF!</definedName>
    <definedName name="___________A01" localSheetId="14">#REF!</definedName>
    <definedName name="___________A01" localSheetId="15">#REF!</definedName>
    <definedName name="___________A01" localSheetId="16">#REF!</definedName>
    <definedName name="___________A01" localSheetId="17">#REF!</definedName>
    <definedName name="___________A01" localSheetId="18">#REF!</definedName>
    <definedName name="___________A01" localSheetId="19">#REF!</definedName>
    <definedName name="___________A01" localSheetId="20">#REF!</definedName>
    <definedName name="___________A01" localSheetId="1">#REF!</definedName>
    <definedName name="___________A01" localSheetId="21">#REF!</definedName>
    <definedName name="___________A01" localSheetId="22">#REF!</definedName>
    <definedName name="___________A01" localSheetId="23">#REF!</definedName>
    <definedName name="___________A01" localSheetId="24">#REF!</definedName>
    <definedName name="___________A01" localSheetId="25">#REF!</definedName>
    <definedName name="___________A01" localSheetId="2">#REF!</definedName>
    <definedName name="___________A01" localSheetId="3">#REF!</definedName>
    <definedName name="___________A01" localSheetId="4">#REF!</definedName>
    <definedName name="___________A01" localSheetId="5">#REF!</definedName>
    <definedName name="___________A01" localSheetId="6">#REF!</definedName>
    <definedName name="___________A01" localSheetId="7">#REF!</definedName>
    <definedName name="___________A01">#REF!</definedName>
    <definedName name="___________A08">'[1]A01-1'!$A$5:$C$36</definedName>
    <definedName name="___________qyc1234" localSheetId="0">#REF!</definedName>
    <definedName name="___________qyc1234" localSheetId="12">#REF!</definedName>
    <definedName name="___________qyc1234" localSheetId="13">#REF!</definedName>
    <definedName name="___________qyc1234" localSheetId="14">#REF!</definedName>
    <definedName name="___________qyc1234" localSheetId="15">#REF!</definedName>
    <definedName name="___________qyc1234" localSheetId="16">#REF!</definedName>
    <definedName name="___________qyc1234" localSheetId="17">#REF!</definedName>
    <definedName name="___________qyc1234" localSheetId="1">#REF!</definedName>
    <definedName name="___________qyc1234" localSheetId="25">#REF!</definedName>
    <definedName name="___________qyc1234" localSheetId="2">#REF!</definedName>
    <definedName name="___________qyc1234" localSheetId="3">#REF!</definedName>
    <definedName name="___________qyc1234" localSheetId="4">#REF!</definedName>
    <definedName name="___________qyc1234" localSheetId="5">#REF!</definedName>
    <definedName name="___________qyc1234">#REF!</definedName>
    <definedName name="__________A01" localSheetId="0">#REF!</definedName>
    <definedName name="__________A01" localSheetId="12">#REF!</definedName>
    <definedName name="__________A01" localSheetId="13">#REF!</definedName>
    <definedName name="__________A01" localSheetId="14">#REF!</definedName>
    <definedName name="__________A01" localSheetId="15">#REF!</definedName>
    <definedName name="__________A01" localSheetId="16">#REF!</definedName>
    <definedName name="__________A01" localSheetId="17">#REF!</definedName>
    <definedName name="__________A01" localSheetId="18">#REF!</definedName>
    <definedName name="__________A01" localSheetId="19">#REF!</definedName>
    <definedName name="__________A01" localSheetId="20">#REF!</definedName>
    <definedName name="__________A01" localSheetId="1">#REF!</definedName>
    <definedName name="__________A01" localSheetId="21">#REF!</definedName>
    <definedName name="__________A01" localSheetId="22">#REF!</definedName>
    <definedName name="__________A01" localSheetId="23">#REF!</definedName>
    <definedName name="__________A01" localSheetId="24">#REF!</definedName>
    <definedName name="__________A01" localSheetId="25">#REF!</definedName>
    <definedName name="__________A01" localSheetId="2">#REF!</definedName>
    <definedName name="__________A01" localSheetId="3">#REF!</definedName>
    <definedName name="__________A01" localSheetId="4">#REF!</definedName>
    <definedName name="__________A01" localSheetId="5">#REF!</definedName>
    <definedName name="__________A01" localSheetId="6">#REF!</definedName>
    <definedName name="__________A01" localSheetId="7">#REF!</definedName>
    <definedName name="__________A01">#REF!</definedName>
    <definedName name="__________A08">'[1]A01-1'!$A$5:$C$36</definedName>
    <definedName name="__________qyc1234" localSheetId="0">#REF!</definedName>
    <definedName name="__________qyc1234" localSheetId="12">#REF!</definedName>
    <definedName name="__________qyc1234" localSheetId="13">#REF!</definedName>
    <definedName name="__________qyc1234" localSheetId="14">#REF!</definedName>
    <definedName name="__________qyc1234" localSheetId="15">#REF!</definedName>
    <definedName name="__________qyc1234" localSheetId="16">#REF!</definedName>
    <definedName name="__________qyc1234" localSheetId="17">#REF!</definedName>
    <definedName name="__________qyc1234" localSheetId="19">#REF!</definedName>
    <definedName name="__________qyc1234" localSheetId="20">#REF!</definedName>
    <definedName name="__________qyc1234" localSheetId="1">#REF!</definedName>
    <definedName name="__________qyc1234" localSheetId="21">#REF!</definedName>
    <definedName name="__________qyc1234" localSheetId="22">#REF!</definedName>
    <definedName name="__________qyc1234" localSheetId="23">#REF!</definedName>
    <definedName name="__________qyc1234" localSheetId="24">#REF!</definedName>
    <definedName name="__________qyc1234" localSheetId="25">#REF!</definedName>
    <definedName name="__________qyc1234" localSheetId="2">#REF!</definedName>
    <definedName name="__________qyc1234" localSheetId="3">#REF!</definedName>
    <definedName name="__________qyc1234" localSheetId="4">#REF!</definedName>
    <definedName name="__________qyc1234" localSheetId="5">#REF!</definedName>
    <definedName name="__________qyc1234">#REF!</definedName>
    <definedName name="_________A01" localSheetId="0">#REF!</definedName>
    <definedName name="_________A01" localSheetId="12">#REF!</definedName>
    <definedName name="_________A01" localSheetId="13">#REF!</definedName>
    <definedName name="_________A01" localSheetId="14">#REF!</definedName>
    <definedName name="_________A01" localSheetId="15">#REF!</definedName>
    <definedName name="_________A01" localSheetId="16">#REF!</definedName>
    <definedName name="_________A01" localSheetId="17">#REF!</definedName>
    <definedName name="_________A01" localSheetId="19">#REF!</definedName>
    <definedName name="_________A01" localSheetId="20">#REF!</definedName>
    <definedName name="_________A01" localSheetId="1">#REF!</definedName>
    <definedName name="_________A01" localSheetId="21">#REF!</definedName>
    <definedName name="_________A01" localSheetId="22">#REF!</definedName>
    <definedName name="_________A01" localSheetId="23">#REF!</definedName>
    <definedName name="_________A01" localSheetId="24">#REF!</definedName>
    <definedName name="_________A01" localSheetId="25">#REF!</definedName>
    <definedName name="_________A01" localSheetId="2">#REF!</definedName>
    <definedName name="_________A01" localSheetId="3">#REF!</definedName>
    <definedName name="_________A01" localSheetId="4">#REF!</definedName>
    <definedName name="_________A01" localSheetId="5">#REF!</definedName>
    <definedName name="_________A01">#REF!</definedName>
    <definedName name="_________qyc1234" localSheetId="0">#REF!</definedName>
    <definedName name="_________qyc1234" localSheetId="12">#REF!</definedName>
    <definedName name="_________qyc1234" localSheetId="13">#REF!</definedName>
    <definedName name="_________qyc1234" localSheetId="14">#REF!</definedName>
    <definedName name="_________qyc1234" localSheetId="15">#REF!</definedName>
    <definedName name="_________qyc1234" localSheetId="16">#REF!</definedName>
    <definedName name="_________qyc1234" localSheetId="17">#REF!</definedName>
    <definedName name="_________qyc1234" localSheetId="18">#REF!</definedName>
    <definedName name="_________qyc1234" localSheetId="19">#REF!</definedName>
    <definedName name="_________qyc1234" localSheetId="20">#REF!</definedName>
    <definedName name="_________qyc1234" localSheetId="1">#REF!</definedName>
    <definedName name="_________qyc1234" localSheetId="21">#REF!</definedName>
    <definedName name="_________qyc1234" localSheetId="22">#REF!</definedName>
    <definedName name="_________qyc1234" localSheetId="23">#REF!</definedName>
    <definedName name="_________qyc1234" localSheetId="24">#REF!</definedName>
    <definedName name="_________qyc1234" localSheetId="25">#REF!</definedName>
    <definedName name="_________qyc1234" localSheetId="2">#REF!</definedName>
    <definedName name="_________qyc1234" localSheetId="3">#REF!</definedName>
    <definedName name="_________qyc1234" localSheetId="4">#REF!</definedName>
    <definedName name="_________qyc1234" localSheetId="5">#REF!</definedName>
    <definedName name="_________qyc1234" localSheetId="6">#REF!</definedName>
    <definedName name="_________qyc1234" localSheetId="7">#REF!</definedName>
    <definedName name="_________qyc1234">#REF!</definedName>
    <definedName name="________A01" localSheetId="0">#REF!</definedName>
    <definedName name="________A01" localSheetId="12">#REF!</definedName>
    <definedName name="________A01" localSheetId="13">#REF!</definedName>
    <definedName name="________A01" localSheetId="14">#REF!</definedName>
    <definedName name="________A01" localSheetId="15">#REF!</definedName>
    <definedName name="________A01" localSheetId="16">#REF!</definedName>
    <definedName name="________A01" localSheetId="17">#REF!</definedName>
    <definedName name="________A01" localSheetId="19">#REF!</definedName>
    <definedName name="________A01" localSheetId="20">#REF!</definedName>
    <definedName name="________A01" localSheetId="1">#REF!</definedName>
    <definedName name="________A01" localSheetId="21">#REF!</definedName>
    <definedName name="________A01" localSheetId="22">#REF!</definedName>
    <definedName name="________A01" localSheetId="23">#REF!</definedName>
    <definedName name="________A01" localSheetId="24">#REF!</definedName>
    <definedName name="________A01" localSheetId="25">#REF!</definedName>
    <definedName name="________A01" localSheetId="2">#REF!</definedName>
    <definedName name="________A01" localSheetId="3">#REF!</definedName>
    <definedName name="________A01" localSheetId="4">#REF!</definedName>
    <definedName name="________A01" localSheetId="5">#REF!</definedName>
    <definedName name="________A01">#REF!</definedName>
    <definedName name="________A08">'[1]A01-1'!$A$5:$C$36</definedName>
    <definedName name="________qyc1234" localSheetId="0">#REF!</definedName>
    <definedName name="________qyc1234" localSheetId="12">#REF!</definedName>
    <definedName name="________qyc1234" localSheetId="13">#REF!</definedName>
    <definedName name="________qyc1234" localSheetId="14">#REF!</definedName>
    <definedName name="________qyc1234" localSheetId="15">#REF!</definedName>
    <definedName name="________qyc1234" localSheetId="16">#REF!</definedName>
    <definedName name="________qyc1234" localSheetId="17">#REF!</definedName>
    <definedName name="________qyc1234" localSheetId="18">#REF!</definedName>
    <definedName name="________qyc1234" localSheetId="19">#REF!</definedName>
    <definedName name="________qyc1234" localSheetId="20">#REF!</definedName>
    <definedName name="________qyc1234" localSheetId="1">#REF!</definedName>
    <definedName name="________qyc1234" localSheetId="21">#REF!</definedName>
    <definedName name="________qyc1234" localSheetId="22">#REF!</definedName>
    <definedName name="________qyc1234" localSheetId="23">#REF!</definedName>
    <definedName name="________qyc1234" localSheetId="24">#REF!</definedName>
    <definedName name="________qyc1234" localSheetId="25">#REF!</definedName>
    <definedName name="________qyc1234" localSheetId="2">#REF!</definedName>
    <definedName name="________qyc1234" localSheetId="3">#REF!</definedName>
    <definedName name="________qyc1234" localSheetId="4">#REF!</definedName>
    <definedName name="________qyc1234" localSheetId="5">#REF!</definedName>
    <definedName name="________qyc1234" localSheetId="6">#REF!</definedName>
    <definedName name="________qyc1234" localSheetId="7">#REF!</definedName>
    <definedName name="________qyc1234">#REF!</definedName>
    <definedName name="_______A01" localSheetId="0">#REF!</definedName>
    <definedName name="_______A01" localSheetId="12">#REF!</definedName>
    <definedName name="_______A01" localSheetId="13">#REF!</definedName>
    <definedName name="_______A01" localSheetId="14">#REF!</definedName>
    <definedName name="_______A01" localSheetId="15">#REF!</definedName>
    <definedName name="_______A01" localSheetId="16">#REF!</definedName>
    <definedName name="_______A01" localSheetId="17">#REF!</definedName>
    <definedName name="_______A01" localSheetId="18">#REF!</definedName>
    <definedName name="_______A01" localSheetId="19">#REF!</definedName>
    <definedName name="_______A01" localSheetId="20">#REF!</definedName>
    <definedName name="_______A01" localSheetId="1">#REF!</definedName>
    <definedName name="_______A01" localSheetId="21">#REF!</definedName>
    <definedName name="_______A01" localSheetId="22">#REF!</definedName>
    <definedName name="_______A01" localSheetId="23">#REF!</definedName>
    <definedName name="_______A01" localSheetId="24">#REF!</definedName>
    <definedName name="_______A01" localSheetId="25">#REF!</definedName>
    <definedName name="_______A01" localSheetId="2">#REF!</definedName>
    <definedName name="_______A01" localSheetId="3">#REF!</definedName>
    <definedName name="_______A01" localSheetId="4">#REF!</definedName>
    <definedName name="_______A01" localSheetId="5">#REF!</definedName>
    <definedName name="_______A01" localSheetId="6">#REF!</definedName>
    <definedName name="_______A01" localSheetId="7">#REF!</definedName>
    <definedName name="_______A01">#REF!</definedName>
    <definedName name="_______A08">'[2]A01-1'!$A$5:$C$36</definedName>
    <definedName name="_______qyc1234" localSheetId="0">#REF!</definedName>
    <definedName name="_______qyc1234" localSheetId="12">#REF!</definedName>
    <definedName name="_______qyc1234" localSheetId="13">#REF!</definedName>
    <definedName name="_______qyc1234" localSheetId="14">#REF!</definedName>
    <definedName name="_______qyc1234" localSheetId="15">#REF!</definedName>
    <definedName name="_______qyc1234" localSheetId="16">#REF!</definedName>
    <definedName name="_______qyc1234" localSheetId="17">#REF!</definedName>
    <definedName name="_______qyc1234" localSheetId="18">#REF!</definedName>
    <definedName name="_______qyc1234" localSheetId="19">#REF!</definedName>
    <definedName name="_______qyc1234" localSheetId="20">#REF!</definedName>
    <definedName name="_______qyc1234" localSheetId="1">#REF!</definedName>
    <definedName name="_______qyc1234" localSheetId="21">#REF!</definedName>
    <definedName name="_______qyc1234" localSheetId="22">#REF!</definedName>
    <definedName name="_______qyc1234" localSheetId="23">#REF!</definedName>
    <definedName name="_______qyc1234" localSheetId="24">#REF!</definedName>
    <definedName name="_______qyc1234" localSheetId="25">#REF!</definedName>
    <definedName name="_______qyc1234" localSheetId="2">#REF!</definedName>
    <definedName name="_______qyc1234" localSheetId="3">#REF!</definedName>
    <definedName name="_______qyc1234" localSheetId="4">#REF!</definedName>
    <definedName name="_______qyc1234" localSheetId="5">#REF!</definedName>
    <definedName name="_______qyc1234" localSheetId="6">#REF!</definedName>
    <definedName name="_______qyc1234" localSheetId="7">#REF!</definedName>
    <definedName name="_______qyc1234">#REF!</definedName>
    <definedName name="______A01" localSheetId="0">#REF!</definedName>
    <definedName name="______A01" localSheetId="12">#REF!</definedName>
    <definedName name="______A01" localSheetId="13">#REF!</definedName>
    <definedName name="______A01" localSheetId="14">#REF!</definedName>
    <definedName name="______A01" localSheetId="15">#REF!</definedName>
    <definedName name="______A01" localSheetId="16">#REF!</definedName>
    <definedName name="______A01" localSheetId="17">#REF!</definedName>
    <definedName name="______A01" localSheetId="18">#REF!</definedName>
    <definedName name="______A01" localSheetId="19">#REF!</definedName>
    <definedName name="______A01" localSheetId="20">#REF!</definedName>
    <definedName name="______A01" localSheetId="1">#REF!</definedName>
    <definedName name="______A01" localSheetId="21">#REF!</definedName>
    <definedName name="______A01" localSheetId="22">#REF!</definedName>
    <definedName name="______A01" localSheetId="23">#REF!</definedName>
    <definedName name="______A01" localSheetId="24">#REF!</definedName>
    <definedName name="______A01" localSheetId="25">#REF!</definedName>
    <definedName name="______A01" localSheetId="2">#REF!</definedName>
    <definedName name="______A01" localSheetId="3">#REF!</definedName>
    <definedName name="______A01" localSheetId="4">#REF!</definedName>
    <definedName name="______A01" localSheetId="5">#REF!</definedName>
    <definedName name="______A01" localSheetId="6">#REF!</definedName>
    <definedName name="______A01" localSheetId="7">#REF!</definedName>
    <definedName name="______A01">#REF!</definedName>
    <definedName name="______qyc1234" localSheetId="0">#REF!</definedName>
    <definedName name="______qyc1234" localSheetId="12">#REF!</definedName>
    <definedName name="______qyc1234" localSheetId="13">#REF!</definedName>
    <definedName name="______qyc1234" localSheetId="14">#REF!</definedName>
    <definedName name="______qyc1234" localSheetId="15">#REF!</definedName>
    <definedName name="______qyc1234" localSheetId="16">#REF!</definedName>
    <definedName name="______qyc1234" localSheetId="17">#REF!</definedName>
    <definedName name="______qyc1234" localSheetId="19">#REF!</definedName>
    <definedName name="______qyc1234" localSheetId="20">#REF!</definedName>
    <definedName name="______qyc1234" localSheetId="1">#REF!</definedName>
    <definedName name="______qyc1234" localSheetId="21">#REF!</definedName>
    <definedName name="______qyc1234" localSheetId="22">#REF!</definedName>
    <definedName name="______qyc1234" localSheetId="23">#REF!</definedName>
    <definedName name="______qyc1234" localSheetId="24">#REF!</definedName>
    <definedName name="______qyc1234" localSheetId="25">#REF!</definedName>
    <definedName name="______qyc1234" localSheetId="2">#REF!</definedName>
    <definedName name="______qyc1234" localSheetId="3">#REF!</definedName>
    <definedName name="______qyc1234" localSheetId="4">#REF!</definedName>
    <definedName name="______qyc1234" localSheetId="5">#REF!</definedName>
    <definedName name="______qyc1234">#REF!</definedName>
    <definedName name="_____A01" localSheetId="0">#REF!</definedName>
    <definedName name="_____A01" localSheetId="12">#REF!</definedName>
    <definedName name="_____A01" localSheetId="13">#REF!</definedName>
    <definedName name="_____A01" localSheetId="14">#REF!</definedName>
    <definedName name="_____A01" localSheetId="15">#REF!</definedName>
    <definedName name="_____A01" localSheetId="16">#REF!</definedName>
    <definedName name="_____A01" localSheetId="17">#REF!</definedName>
    <definedName name="_____A01" localSheetId="18">#REF!</definedName>
    <definedName name="_____A01" localSheetId="19">#REF!</definedName>
    <definedName name="_____A01" localSheetId="20">#REF!</definedName>
    <definedName name="_____A01" localSheetId="1">#REF!</definedName>
    <definedName name="_____A01" localSheetId="21">#REF!</definedName>
    <definedName name="_____A01" localSheetId="22">#REF!</definedName>
    <definedName name="_____A01" localSheetId="23">#REF!</definedName>
    <definedName name="_____A01" localSheetId="24">#REF!</definedName>
    <definedName name="_____A01" localSheetId="25">#REF!</definedName>
    <definedName name="_____A01" localSheetId="2">#REF!</definedName>
    <definedName name="_____A01" localSheetId="3">#REF!</definedName>
    <definedName name="_____A01" localSheetId="4">#REF!</definedName>
    <definedName name="_____A01" localSheetId="5">#REF!</definedName>
    <definedName name="_____A01" localSheetId="6">#REF!</definedName>
    <definedName name="_____A01" localSheetId="7">#REF!</definedName>
    <definedName name="_____A01">#REF!</definedName>
    <definedName name="_____qyc1234" localSheetId="0">#REF!</definedName>
    <definedName name="_____qyc1234" localSheetId="12">#REF!</definedName>
    <definedName name="_____qyc1234" localSheetId="13">#REF!</definedName>
    <definedName name="_____qyc1234" localSheetId="14">#REF!</definedName>
    <definedName name="_____qyc1234" localSheetId="15">#REF!</definedName>
    <definedName name="_____qyc1234" localSheetId="16">#REF!</definedName>
    <definedName name="_____qyc1234" localSheetId="17">#REF!</definedName>
    <definedName name="_____qyc1234" localSheetId="18">#REF!</definedName>
    <definedName name="_____qyc1234" localSheetId="19">#REF!</definedName>
    <definedName name="_____qyc1234" localSheetId="20">#REF!</definedName>
    <definedName name="_____qyc1234" localSheetId="1">#REF!</definedName>
    <definedName name="_____qyc1234" localSheetId="21">#REF!</definedName>
    <definedName name="_____qyc1234" localSheetId="22">#REF!</definedName>
    <definedName name="_____qyc1234" localSheetId="23">#REF!</definedName>
    <definedName name="_____qyc1234" localSheetId="24">#REF!</definedName>
    <definedName name="_____qyc1234" localSheetId="25">#REF!</definedName>
    <definedName name="_____qyc1234" localSheetId="2">#REF!</definedName>
    <definedName name="_____qyc1234" localSheetId="3">#REF!</definedName>
    <definedName name="_____qyc1234" localSheetId="4">#REF!</definedName>
    <definedName name="_____qyc1234" localSheetId="5">#REF!</definedName>
    <definedName name="_____qyc1234" localSheetId="6">#REF!</definedName>
    <definedName name="_____qyc1234" localSheetId="7">#REF!</definedName>
    <definedName name="_____qyc1234">#REF!</definedName>
    <definedName name="____1A01_" localSheetId="10">#REF!</definedName>
    <definedName name="____1A01_" localSheetId="0">#REF!</definedName>
    <definedName name="____1A01_" localSheetId="11">#REF!</definedName>
    <definedName name="____1A01_" localSheetId="12">#REF!</definedName>
    <definedName name="____1A01_" localSheetId="13">#REF!</definedName>
    <definedName name="____1A01_" localSheetId="14">#REF!</definedName>
    <definedName name="____1A01_" localSheetId="15">#REF!</definedName>
    <definedName name="____1A01_" localSheetId="16">#REF!</definedName>
    <definedName name="____1A01_" localSheetId="17">#REF!</definedName>
    <definedName name="____1A01_" localSheetId="18">#REF!</definedName>
    <definedName name="____1A01_" localSheetId="19">#REF!</definedName>
    <definedName name="____1A01_" localSheetId="20">#REF!</definedName>
    <definedName name="____1A01_" localSheetId="1">#REF!</definedName>
    <definedName name="____1A01_" localSheetId="21">#REF!</definedName>
    <definedName name="____1A01_" localSheetId="22">#REF!</definedName>
    <definedName name="____1A01_" localSheetId="23">#REF!</definedName>
    <definedName name="____1A01_" localSheetId="24">#REF!</definedName>
    <definedName name="____1A01_" localSheetId="25">#REF!</definedName>
    <definedName name="____1A01_" localSheetId="26">#REF!</definedName>
    <definedName name="____1A01_" localSheetId="27">#REF!</definedName>
    <definedName name="____1A01_" localSheetId="28">#REF!</definedName>
    <definedName name="____1A01_" localSheetId="29">#REF!</definedName>
    <definedName name="____1A01_" localSheetId="30">#REF!</definedName>
    <definedName name="____1A01_" localSheetId="2">#REF!</definedName>
    <definedName name="____1A01_" localSheetId="31">#REF!</definedName>
    <definedName name="____1A01_" localSheetId="3">#REF!</definedName>
    <definedName name="____1A01_" localSheetId="4">#REF!</definedName>
    <definedName name="____1A01_" localSheetId="5">#REF!</definedName>
    <definedName name="____1A01_" localSheetId="6">#REF!</definedName>
    <definedName name="____1A01_" localSheetId="7">#REF!</definedName>
    <definedName name="____1A01_" localSheetId="8">#REF!</definedName>
    <definedName name="____1A01_">#REF!</definedName>
    <definedName name="____2A08_" localSheetId="10">'[3]A01-1'!$A$5:$C$36</definedName>
    <definedName name="____2A08_" localSheetId="11">'[3]A01-1'!$A$5:$C$36</definedName>
    <definedName name="____2A08_" localSheetId="16">'[4]A01-1'!$A$5:$C$36</definedName>
    <definedName name="____2A08_" localSheetId="18">'[4]A01-1'!$A$5:$C$36</definedName>
    <definedName name="____2A08_" localSheetId="19">'[4]A01-1'!$A$5:$C$36</definedName>
    <definedName name="____2A08_" localSheetId="20">'[4]A01-1'!$A$5:$C$36</definedName>
    <definedName name="____2A08_" localSheetId="21">'[4]A01-1'!$A$5:$C$36</definedName>
    <definedName name="____2A08_" localSheetId="22">'[4]A01-1'!$A$5:$C$36</definedName>
    <definedName name="____2A08_" localSheetId="23">'[4]A01-1'!$A$5:$C$36</definedName>
    <definedName name="____2A08_" localSheetId="24">'[4]A01-1'!$A$5:$C$36</definedName>
    <definedName name="____2A08_" localSheetId="6">'[4]A01-1'!$A$5:$C$36</definedName>
    <definedName name="____2A08_" localSheetId="7">'[4]A01-1'!$A$5:$C$36</definedName>
    <definedName name="____A01" localSheetId="9">#REF!</definedName>
    <definedName name="____A01" localSheetId="0">#REF!</definedName>
    <definedName name="____A01" localSheetId="12">#REF!</definedName>
    <definedName name="____A01" localSheetId="13">#REF!</definedName>
    <definedName name="____A01" localSheetId="14">#REF!</definedName>
    <definedName name="____A01" localSheetId="15">#REF!</definedName>
    <definedName name="____A01" localSheetId="16">#REF!</definedName>
    <definedName name="____A01" localSheetId="17">#REF!</definedName>
    <definedName name="____A01" localSheetId="18">#REF!</definedName>
    <definedName name="____A01" localSheetId="19">#REF!</definedName>
    <definedName name="____A01" localSheetId="20">#REF!</definedName>
    <definedName name="____A01" localSheetId="1">#REF!</definedName>
    <definedName name="____A01" localSheetId="21">#REF!</definedName>
    <definedName name="____A01" localSheetId="22">#REF!</definedName>
    <definedName name="____A01" localSheetId="23">#REF!</definedName>
    <definedName name="____A01" localSheetId="24">#REF!</definedName>
    <definedName name="____A01" localSheetId="25">#REF!</definedName>
    <definedName name="____A01" localSheetId="26">#REF!</definedName>
    <definedName name="____A01" localSheetId="27">#REF!</definedName>
    <definedName name="____A01" localSheetId="28">#REF!</definedName>
    <definedName name="____A01" localSheetId="29">#REF!</definedName>
    <definedName name="____A01" localSheetId="30">#REF!</definedName>
    <definedName name="____A01" localSheetId="2">#REF!</definedName>
    <definedName name="____A01" localSheetId="31">#REF!</definedName>
    <definedName name="____A01" localSheetId="3">#REF!</definedName>
    <definedName name="____A01" localSheetId="4">#REF!</definedName>
    <definedName name="____A01" localSheetId="5">#REF!</definedName>
    <definedName name="____A01" localSheetId="6">#REF!</definedName>
    <definedName name="____A01" localSheetId="7">#REF!</definedName>
    <definedName name="____A01" localSheetId="8">#REF!</definedName>
    <definedName name="____A01">#REF!</definedName>
    <definedName name="____A08" localSheetId="9">'[5]A01-1'!$A$5:$C$36</definedName>
    <definedName name="____A08" localSheetId="8">'[5]A01-1'!$A$5:$C$36</definedName>
    <definedName name="____qyc1234" localSheetId="0">#REF!</definedName>
    <definedName name="____qyc1234" localSheetId="12">#REF!</definedName>
    <definedName name="____qyc1234" localSheetId="13">#REF!</definedName>
    <definedName name="____qyc1234" localSheetId="14">#REF!</definedName>
    <definedName name="____qyc1234" localSheetId="15">#REF!</definedName>
    <definedName name="____qyc1234" localSheetId="16">#REF!</definedName>
    <definedName name="____qyc1234" localSheetId="17">#REF!</definedName>
    <definedName name="____qyc1234" localSheetId="18">#REF!</definedName>
    <definedName name="____qyc1234" localSheetId="19">#REF!</definedName>
    <definedName name="____qyc1234" localSheetId="20">#REF!</definedName>
    <definedName name="____qyc1234" localSheetId="1">#REF!</definedName>
    <definedName name="____qyc1234" localSheetId="21">#REF!</definedName>
    <definedName name="____qyc1234" localSheetId="22">#REF!</definedName>
    <definedName name="____qyc1234" localSheetId="23">#REF!</definedName>
    <definedName name="____qyc1234" localSheetId="24">#REF!</definedName>
    <definedName name="____qyc1234" localSheetId="25">#REF!</definedName>
    <definedName name="____qyc1234" localSheetId="2">#REF!</definedName>
    <definedName name="____qyc1234" localSheetId="3">#REF!</definedName>
    <definedName name="____qyc1234" localSheetId="4">#REF!</definedName>
    <definedName name="____qyc1234" localSheetId="5">#REF!</definedName>
    <definedName name="____qyc1234" localSheetId="6">#REF!</definedName>
    <definedName name="____qyc1234" localSheetId="7">#REF!</definedName>
    <definedName name="____qyc1234">#REF!</definedName>
    <definedName name="___1A01_" localSheetId="10">#REF!</definedName>
    <definedName name="___1A01_" localSheetId="0">#REF!</definedName>
    <definedName name="___1A01_" localSheetId="11">#REF!</definedName>
    <definedName name="___1A01_" localSheetId="12">#REF!</definedName>
    <definedName name="___1A01_" localSheetId="13">#REF!</definedName>
    <definedName name="___1A01_" localSheetId="14">#REF!</definedName>
    <definedName name="___1A01_" localSheetId="15">#REF!</definedName>
    <definedName name="___1A01_" localSheetId="16">#REF!</definedName>
    <definedName name="___1A01_" localSheetId="17">#REF!</definedName>
    <definedName name="___1A01_" localSheetId="18">#REF!</definedName>
    <definedName name="___1A01_" localSheetId="19">#REF!</definedName>
    <definedName name="___1A01_" localSheetId="20">#REF!</definedName>
    <definedName name="___1A01_" localSheetId="1">#REF!</definedName>
    <definedName name="___1A01_" localSheetId="21">#REF!</definedName>
    <definedName name="___1A01_" localSheetId="22">#REF!</definedName>
    <definedName name="___1A01_" localSheetId="23">#REF!</definedName>
    <definedName name="___1A01_" localSheetId="24">#REF!</definedName>
    <definedName name="___1A01_" localSheetId="25">#REF!</definedName>
    <definedName name="___1A01_" localSheetId="26">#REF!</definedName>
    <definedName name="___1A01_" localSheetId="27">#REF!</definedName>
    <definedName name="___1A01_" localSheetId="28">#REF!</definedName>
    <definedName name="___1A01_" localSheetId="29">#REF!</definedName>
    <definedName name="___1A01_" localSheetId="30">#REF!</definedName>
    <definedName name="___1A01_" localSheetId="2">#REF!</definedName>
    <definedName name="___1A01_" localSheetId="31">#REF!</definedName>
    <definedName name="___1A01_" localSheetId="3">#REF!</definedName>
    <definedName name="___1A01_" localSheetId="4">#REF!</definedName>
    <definedName name="___1A01_" localSheetId="5">#REF!</definedName>
    <definedName name="___1A01_" localSheetId="6">#REF!</definedName>
    <definedName name="___1A01_" localSheetId="7">#REF!</definedName>
    <definedName name="___1A01_" localSheetId="8">#REF!</definedName>
    <definedName name="___1A01_">#REF!</definedName>
    <definedName name="___2A08_" localSheetId="9">'[6]A01-1'!$A$5:$C$36</definedName>
    <definedName name="___2A08_" localSheetId="8">'[6]A01-1'!$A$5:$C$36</definedName>
    <definedName name="___A01" localSheetId="9">#REF!</definedName>
    <definedName name="___A01" localSheetId="0">#REF!</definedName>
    <definedName name="___A01" localSheetId="12">#REF!</definedName>
    <definedName name="___A01" localSheetId="13">#REF!</definedName>
    <definedName name="___A01" localSheetId="14">#REF!</definedName>
    <definedName name="___A01" localSheetId="15">#REF!</definedName>
    <definedName name="___A01" localSheetId="16">#REF!</definedName>
    <definedName name="___A01" localSheetId="17">#REF!</definedName>
    <definedName name="___A01" localSheetId="18">#REF!</definedName>
    <definedName name="___A01" localSheetId="19">#REF!</definedName>
    <definedName name="___A01" localSheetId="20">#REF!</definedName>
    <definedName name="___A01" localSheetId="1">#REF!</definedName>
    <definedName name="___A01" localSheetId="21">#REF!</definedName>
    <definedName name="___A01" localSheetId="22">#REF!</definedName>
    <definedName name="___A01" localSheetId="23">#REF!</definedName>
    <definedName name="___A01" localSheetId="24">#REF!</definedName>
    <definedName name="___A01" localSheetId="25">#REF!</definedName>
    <definedName name="___A01" localSheetId="26">#REF!</definedName>
    <definedName name="___A01" localSheetId="27">#REF!</definedName>
    <definedName name="___A01" localSheetId="28">#REF!</definedName>
    <definedName name="___A01" localSheetId="29">#REF!</definedName>
    <definedName name="___A01" localSheetId="30">#REF!</definedName>
    <definedName name="___A01" localSheetId="2">#REF!</definedName>
    <definedName name="___A01" localSheetId="31">#REF!</definedName>
    <definedName name="___A01" localSheetId="3">#REF!</definedName>
    <definedName name="___A01" localSheetId="4">#REF!</definedName>
    <definedName name="___A01" localSheetId="5">#REF!</definedName>
    <definedName name="___A01" localSheetId="6">#REF!</definedName>
    <definedName name="___A01" localSheetId="7">#REF!</definedName>
    <definedName name="___A01" localSheetId="8">#REF!</definedName>
    <definedName name="___A01">#REF!</definedName>
    <definedName name="___A08" localSheetId="9">'[5]A01-1'!$A$5:$C$36</definedName>
    <definedName name="___A08" localSheetId="8">'[5]A01-1'!$A$5:$C$36</definedName>
    <definedName name="___qyc1234" localSheetId="0">#REF!</definedName>
    <definedName name="___qyc1234" localSheetId="12">#REF!</definedName>
    <definedName name="___qyc1234" localSheetId="13">#REF!</definedName>
    <definedName name="___qyc1234" localSheetId="14">#REF!</definedName>
    <definedName name="___qyc1234" localSheetId="15">#REF!</definedName>
    <definedName name="___qyc1234" localSheetId="16">#REF!</definedName>
    <definedName name="___qyc1234" localSheetId="17">#REF!</definedName>
    <definedName name="___qyc1234" localSheetId="18">#REF!</definedName>
    <definedName name="___qyc1234" localSheetId="19">#REF!</definedName>
    <definedName name="___qyc1234" localSheetId="20">#REF!</definedName>
    <definedName name="___qyc1234" localSheetId="1">#REF!</definedName>
    <definedName name="___qyc1234" localSheetId="21">#REF!</definedName>
    <definedName name="___qyc1234" localSheetId="22">#REF!</definedName>
    <definedName name="___qyc1234" localSheetId="23">#REF!</definedName>
    <definedName name="___qyc1234" localSheetId="24">#REF!</definedName>
    <definedName name="___qyc1234" localSheetId="25">#REF!</definedName>
    <definedName name="___qyc1234" localSheetId="2">#REF!</definedName>
    <definedName name="___qyc1234" localSheetId="3">#REF!</definedName>
    <definedName name="___qyc1234" localSheetId="4">#REF!</definedName>
    <definedName name="___qyc1234" localSheetId="5">#REF!</definedName>
    <definedName name="___qyc1234" localSheetId="6">#REF!</definedName>
    <definedName name="___qyc1234" localSheetId="7">#REF!</definedName>
    <definedName name="___qyc1234">#REF!</definedName>
    <definedName name="__1A01_" localSheetId="10">#REF!</definedName>
    <definedName name="__1A01_" localSheetId="0">#REF!</definedName>
    <definedName name="__1A01_" localSheetId="11">#REF!</definedName>
    <definedName name="__1A01_" localSheetId="12">#REF!</definedName>
    <definedName name="__1A01_" localSheetId="13">#REF!</definedName>
    <definedName name="__1A01_" localSheetId="14">#REF!</definedName>
    <definedName name="__1A01_" localSheetId="15">#REF!</definedName>
    <definedName name="__1A01_" localSheetId="16">#REF!</definedName>
    <definedName name="__1A01_" localSheetId="17">#REF!</definedName>
    <definedName name="__1A01_" localSheetId="18">#REF!</definedName>
    <definedName name="__1A01_" localSheetId="19">#REF!</definedName>
    <definedName name="__1A01_" localSheetId="20">#REF!</definedName>
    <definedName name="__1A01_" localSheetId="1">#REF!</definedName>
    <definedName name="__1A01_" localSheetId="21">#REF!</definedName>
    <definedName name="__1A01_" localSheetId="22">#REF!</definedName>
    <definedName name="__1A01_" localSheetId="23">#REF!</definedName>
    <definedName name="__1A01_" localSheetId="24">#REF!</definedName>
    <definedName name="__1A01_" localSheetId="25">#REF!</definedName>
    <definedName name="__1A01_" localSheetId="26">#REF!</definedName>
    <definedName name="__1A01_" localSheetId="27">#REF!</definedName>
    <definedName name="__1A01_" localSheetId="28">#REF!</definedName>
    <definedName name="__1A01_" localSheetId="29">#REF!</definedName>
    <definedName name="__1A01_" localSheetId="30">#REF!</definedName>
    <definedName name="__1A01_" localSheetId="2">#REF!</definedName>
    <definedName name="__1A01_" localSheetId="31">#REF!</definedName>
    <definedName name="__1A01_" localSheetId="3">#REF!</definedName>
    <definedName name="__1A01_" localSheetId="4">#REF!</definedName>
    <definedName name="__1A01_" localSheetId="5">#REF!</definedName>
    <definedName name="__1A01_" localSheetId="6">#REF!</definedName>
    <definedName name="__1A01_" localSheetId="7">#REF!</definedName>
    <definedName name="__1A01_" localSheetId="8">#REF!</definedName>
    <definedName name="__1A01_">#REF!</definedName>
    <definedName name="__2A01_" localSheetId="9">#REF!</definedName>
    <definedName name="__2A01_" localSheetId="10">#REF!</definedName>
    <definedName name="__2A01_" localSheetId="0">#REF!</definedName>
    <definedName name="__2A01_" localSheetId="11">#REF!</definedName>
    <definedName name="__2A01_" localSheetId="12">#REF!</definedName>
    <definedName name="__2A01_" localSheetId="13">#REF!</definedName>
    <definedName name="__2A01_" localSheetId="14">#REF!</definedName>
    <definedName name="__2A01_" localSheetId="15">#REF!</definedName>
    <definedName name="__2A01_" localSheetId="16">#REF!</definedName>
    <definedName name="__2A01_" localSheetId="17">#REF!</definedName>
    <definedName name="__2A01_" localSheetId="18">#REF!</definedName>
    <definedName name="__2A01_" localSheetId="19">#REF!</definedName>
    <definedName name="__2A01_" localSheetId="20">#REF!</definedName>
    <definedName name="__2A01_" localSheetId="1">#REF!</definedName>
    <definedName name="__2A01_" localSheetId="21">#REF!</definedName>
    <definedName name="__2A01_" localSheetId="22">#REF!</definedName>
    <definedName name="__2A01_" localSheetId="23">#REF!</definedName>
    <definedName name="__2A01_" localSheetId="24">#REF!</definedName>
    <definedName name="__2A01_" localSheetId="25">#REF!</definedName>
    <definedName name="__2A01_" localSheetId="26">#REF!</definedName>
    <definedName name="__2A01_" localSheetId="27">#REF!</definedName>
    <definedName name="__2A01_" localSheetId="28">#REF!</definedName>
    <definedName name="__2A01_" localSheetId="29">#REF!</definedName>
    <definedName name="__2A01_" localSheetId="30">#REF!</definedName>
    <definedName name="__2A01_" localSheetId="2">#REF!</definedName>
    <definedName name="__2A01_" localSheetId="31">#REF!</definedName>
    <definedName name="__2A01_" localSheetId="3">#REF!</definedName>
    <definedName name="__2A01_" localSheetId="4">#REF!</definedName>
    <definedName name="__2A01_" localSheetId="5">#REF!</definedName>
    <definedName name="__2A01_" localSheetId="6">#REF!</definedName>
    <definedName name="__2A01_" localSheetId="7">#REF!</definedName>
    <definedName name="__2A01_" localSheetId="8">#REF!</definedName>
    <definedName name="__2A01_">#REF!</definedName>
    <definedName name="__2A08_" localSheetId="10">'[3]A01-1'!$A$5:$C$36</definedName>
    <definedName name="__2A08_" localSheetId="11">'[3]A01-1'!$A$5:$C$36</definedName>
    <definedName name="__2A08_" localSheetId="16">'[4]A01-1'!$A$5:$C$36</definedName>
    <definedName name="__2A08_" localSheetId="18">'[4]A01-1'!$A$5:$C$36</definedName>
    <definedName name="__2A08_" localSheetId="19">'[4]A01-1'!$A$5:$C$36</definedName>
    <definedName name="__2A08_" localSheetId="20">'[4]A01-1'!$A$5:$C$36</definedName>
    <definedName name="__2A08_" localSheetId="21">'[4]A01-1'!$A$5:$C$36</definedName>
    <definedName name="__2A08_" localSheetId="22">'[4]A01-1'!$A$5:$C$36</definedName>
    <definedName name="__2A08_" localSheetId="23">'[4]A01-1'!$A$5:$C$36</definedName>
    <definedName name="__2A08_" localSheetId="24">'[4]A01-1'!$A$5:$C$36</definedName>
    <definedName name="__2A08_" localSheetId="6">'[4]A01-1'!$A$5:$C$36</definedName>
    <definedName name="__2A08_" localSheetId="7">'[4]A01-1'!$A$5:$C$36</definedName>
    <definedName name="__4A08_" localSheetId="9">'[7]A01-1'!$A$5:$C$36</definedName>
    <definedName name="__4A08_" localSheetId="8">'[7]A01-1'!$A$5:$C$36</definedName>
    <definedName name="__A01" localSheetId="10">#REF!</definedName>
    <definedName name="__A01" localSheetId="0">#REF!</definedName>
    <definedName name="__A01" localSheetId="11">#REF!</definedName>
    <definedName name="__A01" localSheetId="12">#REF!</definedName>
    <definedName name="__A01" localSheetId="13">#REF!</definedName>
    <definedName name="__A01" localSheetId="14">#REF!</definedName>
    <definedName name="__A01" localSheetId="15">#REF!</definedName>
    <definedName name="__A01" localSheetId="16">#REF!</definedName>
    <definedName name="__A01" localSheetId="17">#REF!</definedName>
    <definedName name="__A01" localSheetId="18">#REF!</definedName>
    <definedName name="__A01" localSheetId="19">#REF!</definedName>
    <definedName name="__A01" localSheetId="20">#REF!</definedName>
    <definedName name="__A01" localSheetId="1">#REF!</definedName>
    <definedName name="__A01" localSheetId="21">#REF!</definedName>
    <definedName name="__A01" localSheetId="22">#REF!</definedName>
    <definedName name="__A01" localSheetId="23">#REF!</definedName>
    <definedName name="__A01" localSheetId="24">#REF!</definedName>
    <definedName name="__A01" localSheetId="25">#REF!</definedName>
    <definedName name="__A01" localSheetId="26">#REF!</definedName>
    <definedName name="__A01" localSheetId="27">#REF!</definedName>
    <definedName name="__A01" localSheetId="28">#REF!</definedName>
    <definedName name="__A01" localSheetId="29">#REF!</definedName>
    <definedName name="__A01" localSheetId="30">#REF!</definedName>
    <definedName name="__A01" localSheetId="2">#REF!</definedName>
    <definedName name="__A01" localSheetId="31">#REF!</definedName>
    <definedName name="__A01" localSheetId="3">#REF!</definedName>
    <definedName name="__A01" localSheetId="4">#REF!</definedName>
    <definedName name="__A01" localSheetId="5">#REF!</definedName>
    <definedName name="__A01" localSheetId="6">#REF!</definedName>
    <definedName name="__A01" localSheetId="7">#REF!</definedName>
    <definedName name="__A01" localSheetId="8">#REF!</definedName>
    <definedName name="__A01">#REF!</definedName>
    <definedName name="__A08" localSheetId="10">'[3]A01-1'!$A$5:$C$36</definedName>
    <definedName name="__A08" localSheetId="11">'[3]A01-1'!$A$5:$C$36</definedName>
    <definedName name="__A08" localSheetId="16">'[4]A01-1'!$A$5:$C$36</definedName>
    <definedName name="__A08" localSheetId="18">'[4]A01-1'!$A$5:$C$36</definedName>
    <definedName name="__A08" localSheetId="19">'[4]A01-1'!$A$5:$C$36</definedName>
    <definedName name="__A08" localSheetId="20">'[4]A01-1'!$A$5:$C$36</definedName>
    <definedName name="__A08" localSheetId="21">'[4]A01-1'!$A$5:$C$36</definedName>
    <definedName name="__A08" localSheetId="22">'[4]A01-1'!$A$5:$C$36</definedName>
    <definedName name="__A08" localSheetId="23">'[4]A01-1'!$A$5:$C$36</definedName>
    <definedName name="__A08" localSheetId="24">'[4]A01-1'!$A$5:$C$36</definedName>
    <definedName name="__A08" localSheetId="6">'[4]A01-1'!$A$5:$C$36</definedName>
    <definedName name="__A08" localSheetId="7">'[4]A01-1'!$A$5:$C$36</definedName>
    <definedName name="__qyc1234" localSheetId="9">#REF!</definedName>
    <definedName name="__qyc1234" localSheetId="0">#REF!</definedName>
    <definedName name="__qyc1234" localSheetId="12">#REF!</definedName>
    <definedName name="__qyc1234" localSheetId="13">#REF!</definedName>
    <definedName name="__qyc1234" localSheetId="14">#REF!</definedName>
    <definedName name="__qyc1234" localSheetId="15">#REF!</definedName>
    <definedName name="__qyc1234" localSheetId="16">#REF!</definedName>
    <definedName name="__qyc1234" localSheetId="17">#REF!</definedName>
    <definedName name="__qyc1234" localSheetId="18">#REF!</definedName>
    <definedName name="__qyc1234" localSheetId="19">#REF!</definedName>
    <definedName name="__qyc1234" localSheetId="20">#REF!</definedName>
    <definedName name="__qyc1234" localSheetId="1">#REF!</definedName>
    <definedName name="__qyc1234" localSheetId="21">#REF!</definedName>
    <definedName name="__qyc1234" localSheetId="22">#REF!</definedName>
    <definedName name="__qyc1234" localSheetId="23">#REF!</definedName>
    <definedName name="__qyc1234" localSheetId="24">#REF!</definedName>
    <definedName name="__qyc1234" localSheetId="25">#REF!</definedName>
    <definedName name="__qyc1234" localSheetId="2">#REF!</definedName>
    <definedName name="__qyc1234" localSheetId="3">#REF!</definedName>
    <definedName name="__qyc1234" localSheetId="4">#REF!</definedName>
    <definedName name="__qyc1234" localSheetId="5">#REF!</definedName>
    <definedName name="__qyc1234" localSheetId="6">#REF!</definedName>
    <definedName name="__qyc1234" localSheetId="7">#REF!</definedName>
    <definedName name="__qyc1234" localSheetId="8">#REF!</definedName>
    <definedName name="__qyc1234">#REF!</definedName>
    <definedName name="_1A01_" localSheetId="10">#REF!</definedName>
    <definedName name="_1A01_" localSheetId="0">#REF!</definedName>
    <definedName name="_1A01_" localSheetId="11">#REF!</definedName>
    <definedName name="_1A01_" localSheetId="12">#REF!</definedName>
    <definedName name="_1A01_" localSheetId="13">#REF!</definedName>
    <definedName name="_1A01_" localSheetId="14">#REF!</definedName>
    <definedName name="_1A01_" localSheetId="15">#REF!</definedName>
    <definedName name="_1A01_" localSheetId="16">#REF!</definedName>
    <definedName name="_1A01_" localSheetId="17">#REF!</definedName>
    <definedName name="_1A01_" localSheetId="18">#REF!</definedName>
    <definedName name="_1A01_" localSheetId="19">#REF!</definedName>
    <definedName name="_1A01_" localSheetId="20">#REF!</definedName>
    <definedName name="_1A01_" localSheetId="1">#REF!</definedName>
    <definedName name="_1A01_" localSheetId="21">#REF!</definedName>
    <definedName name="_1A01_" localSheetId="22">#REF!</definedName>
    <definedName name="_1A01_" localSheetId="23">#REF!</definedName>
    <definedName name="_1A01_" localSheetId="24">#REF!</definedName>
    <definedName name="_1A01_" localSheetId="25">#REF!</definedName>
    <definedName name="_1A01_" localSheetId="26">#REF!</definedName>
    <definedName name="_1A01_" localSheetId="27">#REF!</definedName>
    <definedName name="_1A01_" localSheetId="28">#REF!</definedName>
    <definedName name="_1A01_" localSheetId="29">#REF!</definedName>
    <definedName name="_1A01_" localSheetId="30">#REF!</definedName>
    <definedName name="_1A01_" localSheetId="2">#REF!</definedName>
    <definedName name="_1A01_" localSheetId="31">#REF!</definedName>
    <definedName name="_1A01_" localSheetId="3">#REF!</definedName>
    <definedName name="_1A01_" localSheetId="4">#REF!</definedName>
    <definedName name="_1A01_" localSheetId="5">#REF!</definedName>
    <definedName name="_1A01_" localSheetId="6">#REF!</definedName>
    <definedName name="_1A01_" localSheetId="7">#REF!</definedName>
    <definedName name="_1A01_" localSheetId="8">#REF!</definedName>
    <definedName name="_1A01_">#REF!</definedName>
    <definedName name="_2A01_" localSheetId="10">#REF!</definedName>
    <definedName name="_2A01_" localSheetId="0">#REF!</definedName>
    <definedName name="_2A01_" localSheetId="11">#REF!</definedName>
    <definedName name="_2A01_" localSheetId="12">#REF!</definedName>
    <definedName name="_2A01_" localSheetId="13">#REF!</definedName>
    <definedName name="_2A01_" localSheetId="14">#REF!</definedName>
    <definedName name="_2A01_" localSheetId="15">#REF!</definedName>
    <definedName name="_2A01_" localSheetId="16">#REF!</definedName>
    <definedName name="_2A01_" localSheetId="17">#REF!</definedName>
    <definedName name="_2A01_" localSheetId="18">#REF!</definedName>
    <definedName name="_2A01_" localSheetId="19">#REF!</definedName>
    <definedName name="_2A01_" localSheetId="20">#REF!</definedName>
    <definedName name="_2A01_" localSheetId="1">#REF!</definedName>
    <definedName name="_2A01_" localSheetId="21">#REF!</definedName>
    <definedName name="_2A01_" localSheetId="22">#REF!</definedName>
    <definedName name="_2A01_" localSheetId="23">#REF!</definedName>
    <definedName name="_2A01_" localSheetId="24">#REF!</definedName>
    <definedName name="_2A01_" localSheetId="25">#REF!</definedName>
    <definedName name="_2A01_" localSheetId="26">#REF!</definedName>
    <definedName name="_2A01_" localSheetId="27">#REF!</definedName>
    <definedName name="_2A01_" localSheetId="28">#REF!</definedName>
    <definedName name="_2A01_" localSheetId="29">#REF!</definedName>
    <definedName name="_2A01_" localSheetId="30">#REF!</definedName>
    <definedName name="_2A01_" localSheetId="2">#REF!</definedName>
    <definedName name="_2A01_" localSheetId="31">#REF!</definedName>
    <definedName name="_2A01_" localSheetId="3">#REF!</definedName>
    <definedName name="_2A01_" localSheetId="4">#REF!</definedName>
    <definedName name="_2A01_" localSheetId="5">#REF!</definedName>
    <definedName name="_2A01_" localSheetId="6">#REF!</definedName>
    <definedName name="_2A01_" localSheetId="7">#REF!</definedName>
    <definedName name="_2A01_" localSheetId="8">#REF!</definedName>
    <definedName name="_2A01_">#REF!</definedName>
    <definedName name="_2A08_" localSheetId="9">'[8]A01-1'!$A$5:$C$36</definedName>
    <definedName name="_2A08_" localSheetId="10">#REF!</definedName>
    <definedName name="_2A08_" localSheetId="11">#REF!</definedName>
    <definedName name="_2A08_" localSheetId="12">'[9]A01-1'!$A$5:$C$36</definedName>
    <definedName name="_2A08_" localSheetId="13">'[9]A01-1'!$A$5:$C$36</definedName>
    <definedName name="_2A08_" localSheetId="14">'[9]A01-1'!$A$5:$C$36</definedName>
    <definedName name="_2A08_" localSheetId="15">'[9]A01-1'!$A$5:$C$36</definedName>
    <definedName name="_2A08_" localSheetId="16">'[10]A01-1'!$A$5:$C$36</definedName>
    <definedName name="_2A08_" localSheetId="17">'[9]A01-1'!$A$5:$C$36</definedName>
    <definedName name="_2A08_" localSheetId="18">'[10]A01-1'!$A$5:$C$36</definedName>
    <definedName name="_2A08_" localSheetId="19">'[10]A01-1'!$A$5:$C$36</definedName>
    <definedName name="_2A08_" localSheetId="20">'[10]A01-1'!$A$5:$C$36</definedName>
    <definedName name="_2A08_" localSheetId="21">'[10]A01-1'!$A$5:$C$36</definedName>
    <definedName name="_2A08_" localSheetId="22">'[10]A01-1'!$A$5:$C$36</definedName>
    <definedName name="_2A08_" localSheetId="23">'[10]A01-1'!$A$5:$C$36</definedName>
    <definedName name="_2A08_" localSheetId="24">'[10]A01-1'!$A$5:$C$36</definedName>
    <definedName name="_2A08_" localSheetId="25">#REF!</definedName>
    <definedName name="_2A08_" localSheetId="26">#REF!</definedName>
    <definedName name="_2A08_" localSheetId="27">#REF!</definedName>
    <definedName name="_2A08_" localSheetId="28">#REF!</definedName>
    <definedName name="_2A08_" localSheetId="29">#REF!</definedName>
    <definedName name="_2A08_" localSheetId="30">#REF!</definedName>
    <definedName name="_2A08_" localSheetId="31">#REF!</definedName>
    <definedName name="_2A08_" localSheetId="6">'[10]A01-1'!$A$5:$C$36</definedName>
    <definedName name="_2A08_" localSheetId="7">'[10]A01-1'!$A$5:$C$36</definedName>
    <definedName name="_2A08_" localSheetId="8">'[8]A01-1'!$A$5:$C$36</definedName>
    <definedName name="_4A08_" localSheetId="10">'[3]A01-1'!$A$5:$C$36</definedName>
    <definedName name="_4A08_" localSheetId="11">'[3]A01-1'!$A$5:$C$36</definedName>
    <definedName name="_4A08_" localSheetId="16">'[4]A01-1'!$A$5:$C$36</definedName>
    <definedName name="_4A08_" localSheetId="18">'[4]A01-1'!$A$5:$C$36</definedName>
    <definedName name="_4A08_" localSheetId="19">'[4]A01-1'!$A$5:$C$36</definedName>
    <definedName name="_4A08_" localSheetId="20">'[4]A01-1'!$A$5:$C$36</definedName>
    <definedName name="_4A08_" localSheetId="21">'[4]A01-1'!$A$5:$C$36</definedName>
    <definedName name="_4A08_" localSheetId="22">'[4]A01-1'!$A$5:$C$36</definedName>
    <definedName name="_4A08_" localSheetId="23">'[4]A01-1'!$A$5:$C$36</definedName>
    <definedName name="_4A08_" localSheetId="24">'[4]A01-1'!$A$5:$C$36</definedName>
    <definedName name="_4A08_" localSheetId="6">'[4]A01-1'!$A$5:$C$36</definedName>
    <definedName name="_4A08_" localSheetId="7">'[4]A01-1'!$A$5:$C$36</definedName>
    <definedName name="_A01" localSheetId="10">#REF!</definedName>
    <definedName name="_A01" localSheetId="0">#REF!</definedName>
    <definedName name="_A01" localSheetId="11">#REF!</definedName>
    <definedName name="_A01" localSheetId="12">#REF!</definedName>
    <definedName name="_A01" localSheetId="13">#REF!</definedName>
    <definedName name="_A01" localSheetId="14">#REF!</definedName>
    <definedName name="_A01" localSheetId="15">#REF!</definedName>
    <definedName name="_A01" localSheetId="16">#REF!</definedName>
    <definedName name="_A01" localSheetId="17">#REF!</definedName>
    <definedName name="_A01" localSheetId="18">#REF!</definedName>
    <definedName name="_A01" localSheetId="19">#REF!</definedName>
    <definedName name="_A01" localSheetId="20">#REF!</definedName>
    <definedName name="_A01" localSheetId="1">#REF!</definedName>
    <definedName name="_A01" localSheetId="21">#REF!</definedName>
    <definedName name="_A01" localSheetId="22">#REF!</definedName>
    <definedName name="_A01" localSheetId="23">#REF!</definedName>
    <definedName name="_A01" localSheetId="24">#REF!</definedName>
    <definedName name="_A01" localSheetId="25">#REF!</definedName>
    <definedName name="_A01" localSheetId="26">#REF!</definedName>
    <definedName name="_A01" localSheetId="27">#REF!</definedName>
    <definedName name="_A01" localSheetId="28">#REF!</definedName>
    <definedName name="_A01" localSheetId="29">#REF!</definedName>
    <definedName name="_A01" localSheetId="30">#REF!</definedName>
    <definedName name="_A01" localSheetId="2">#REF!</definedName>
    <definedName name="_A01" localSheetId="31">#REF!</definedName>
    <definedName name="_A01" localSheetId="3">#REF!</definedName>
    <definedName name="_A01" localSheetId="4">#REF!</definedName>
    <definedName name="_A01" localSheetId="5">#REF!</definedName>
    <definedName name="_A01" localSheetId="6">#REF!</definedName>
    <definedName name="_A01" localSheetId="7">#REF!</definedName>
    <definedName name="_A01" localSheetId="8">#REF!</definedName>
    <definedName name="_A01">#REF!</definedName>
    <definedName name="_A08" localSheetId="10">'[3]A01-1'!$A$5:$C$36</definedName>
    <definedName name="_A08" localSheetId="11">'[3]A01-1'!$A$5:$C$36</definedName>
    <definedName name="_A08" localSheetId="16">'[4]A01-1'!$A$5:$C$36</definedName>
    <definedName name="_A08" localSheetId="18">'[4]A01-1'!$A$5:$C$36</definedName>
    <definedName name="_A08" localSheetId="19">'[4]A01-1'!$A$5:$C$36</definedName>
    <definedName name="_A08" localSheetId="20">'[4]A01-1'!$A$5:$C$36</definedName>
    <definedName name="_A08" localSheetId="21">'[4]A01-1'!$A$5:$C$36</definedName>
    <definedName name="_A08" localSheetId="22">'[4]A01-1'!$A$5:$C$36</definedName>
    <definedName name="_A08" localSheetId="23">'[4]A01-1'!$A$5:$C$36</definedName>
    <definedName name="_A08" localSheetId="24">'[4]A01-1'!$A$5:$C$36</definedName>
    <definedName name="_A08" localSheetId="6">'[4]A01-1'!$A$5:$C$36</definedName>
    <definedName name="_A08" localSheetId="7">'[4]A01-1'!$A$5:$C$36</definedName>
    <definedName name="_xlnm._FilterDatabase" localSheetId="4" hidden="1">'5-2025年阿坝州本级一般公共预算支出决算表'!$A$3:$F$1299</definedName>
    <definedName name="_qyc1234" localSheetId="9">#REF!</definedName>
    <definedName name="_qyc1234" localSheetId="10">#REF!</definedName>
    <definedName name="_qyc1234" localSheetId="0">#REF!</definedName>
    <definedName name="_qyc1234" localSheetId="11">#REF!</definedName>
    <definedName name="_qyc1234" localSheetId="12">#REF!</definedName>
    <definedName name="_qyc1234" localSheetId="13">#REF!</definedName>
    <definedName name="_qyc1234" localSheetId="14">#REF!</definedName>
    <definedName name="_qyc1234" localSheetId="15">#REF!</definedName>
    <definedName name="_qyc1234" localSheetId="16">#REF!</definedName>
    <definedName name="_qyc1234" localSheetId="17">#REF!</definedName>
    <definedName name="_qyc1234" localSheetId="18">#REF!</definedName>
    <definedName name="_qyc1234" localSheetId="19">#REF!</definedName>
    <definedName name="_qyc1234" localSheetId="20">#REF!</definedName>
    <definedName name="_qyc1234" localSheetId="1">#REF!</definedName>
    <definedName name="_qyc1234" localSheetId="21">#REF!</definedName>
    <definedName name="_qyc1234" localSheetId="22">#REF!</definedName>
    <definedName name="_qyc1234" localSheetId="23">#REF!</definedName>
    <definedName name="_qyc1234" localSheetId="24">#REF!</definedName>
    <definedName name="_qyc1234" localSheetId="25">#REF!</definedName>
    <definedName name="_qyc1234" localSheetId="26">#REF!</definedName>
    <definedName name="_qyc1234" localSheetId="27">#REF!</definedName>
    <definedName name="_qyc1234" localSheetId="28">#REF!</definedName>
    <definedName name="_qyc1234" localSheetId="29">#REF!</definedName>
    <definedName name="_qyc1234" localSheetId="30">#REF!</definedName>
    <definedName name="_qyc1234" localSheetId="2">#REF!</definedName>
    <definedName name="_qyc1234" localSheetId="31">#REF!</definedName>
    <definedName name="_qyc1234" localSheetId="3">#REF!</definedName>
    <definedName name="_qyc1234" localSheetId="4">#REF!</definedName>
    <definedName name="_qyc1234" localSheetId="5">#REF!</definedName>
    <definedName name="_qyc1234" localSheetId="6">#REF!</definedName>
    <definedName name="_qyc1234" localSheetId="7">#REF!</definedName>
    <definedName name="_qyc1234" localSheetId="8">#REF!</definedName>
    <definedName name="_qyc1234">#REF!</definedName>
    <definedName name="a">#N/A</definedName>
    <definedName name="b">#N/A</definedName>
    <definedName name="d">#N/A</definedName>
    <definedName name="_xlnm.Database" localSheetId="9">#REF!</definedName>
    <definedName name="_xlnm.Database" localSheetId="10">#REF!</definedName>
    <definedName name="_xlnm.Database" localSheetId="0">#REF!</definedName>
    <definedName name="_xlnm.Database" localSheetId="11">#REF!</definedName>
    <definedName name="_xlnm.Database" localSheetId="12">#REF!</definedName>
    <definedName name="_xlnm.Database" localSheetId="13">#REF!</definedName>
    <definedName name="_xlnm.Database" localSheetId="14">#REF!</definedName>
    <definedName name="_xlnm.Database" localSheetId="15">#REF!</definedName>
    <definedName name="_xlnm.Database" localSheetId="16">#REF!</definedName>
    <definedName name="_xlnm.Database" localSheetId="17">#REF!</definedName>
    <definedName name="_xlnm.Database" localSheetId="18">#REF!</definedName>
    <definedName name="_xlnm.Database" localSheetId="19">#REF!</definedName>
    <definedName name="_xlnm.Database" localSheetId="20">#REF!</definedName>
    <definedName name="_xlnm.Database" localSheetId="1">#REF!</definedName>
    <definedName name="_xlnm.Database" localSheetId="21">#REF!</definedName>
    <definedName name="_xlnm.Database" localSheetId="22">#REF!</definedName>
    <definedName name="_xlnm.Database" localSheetId="23">#REF!</definedName>
    <definedName name="_xlnm.Database" localSheetId="24">#REF!</definedName>
    <definedName name="_xlnm.Database" localSheetId="25">#REF!</definedName>
    <definedName name="_xlnm.Database" localSheetId="26">#REF!</definedName>
    <definedName name="_xlnm.Database" localSheetId="27">#REF!</definedName>
    <definedName name="_xlnm.Database" localSheetId="28">#REF!</definedName>
    <definedName name="_xlnm.Database" localSheetId="29">#REF!</definedName>
    <definedName name="_xlnm.Database" localSheetId="30">#REF!</definedName>
    <definedName name="_xlnm.Database" localSheetId="2">#REF!</definedName>
    <definedName name="_xlnm.Database" localSheetId="31">#REF!</definedName>
    <definedName name="_xlnm.Database" localSheetId="3">#REF!</definedName>
    <definedName name="_xlnm.Database" localSheetId="4">#REF!</definedName>
    <definedName name="_xlnm.Database" localSheetId="5">#REF!</definedName>
    <definedName name="_xlnm.Database" localSheetId="6">#REF!</definedName>
    <definedName name="_xlnm.Database" localSheetId="7">#REF!</definedName>
    <definedName name="_xlnm.Database" localSheetId="8">#REF!</definedName>
    <definedName name="_xlnm.Database">#REF!</definedName>
    <definedName name="e">#N/A</definedName>
    <definedName name="f">#N/A</definedName>
    <definedName name="g">#N/A</definedName>
    <definedName name="h">#N/A</definedName>
    <definedName name="i">#N/A</definedName>
    <definedName name="j">#N/A</definedName>
    <definedName name="k">#N/A</definedName>
    <definedName name="l">#N/A</definedName>
    <definedName name="m">#N/A</definedName>
    <definedName name="MAILMERGEMODE">"OneWorksheet"</definedName>
    <definedName name="n">#N/A</definedName>
    <definedName name="_xlnm.Print_Area" localSheetId="9">'10-阿坝州2025年州对县（市、区）一般公共预算转移支付和税'!$A$1:$B$69</definedName>
    <definedName name="_xlnm.Print_Area" localSheetId="10">'11-2025年阿坝州本级预算内基本建设决算表'!$A$1:$F$58</definedName>
    <definedName name="_xlnm.Print_Area" localSheetId="0">'1-2025年阿坝州一般公共预算收入决算表'!$A$1:$F$31</definedName>
    <definedName name="_xlnm.Print_Area" localSheetId="11">'12-2025年阿坝州本级重大政府投资计划重大投资项目决'!$A$1:$E$15</definedName>
    <definedName name="_xlnm.Print_Area" localSheetId="12">'13-2025年阿坝州政府性基金预算收入决算表'!$A$1:$F$18</definedName>
    <definedName name="_xlnm.Print_Area" localSheetId="13">'14-2025年阿坝州政府性基金预算支出决算表'!$A$1:$F$31</definedName>
    <definedName name="_xlnm.Print_Area" localSheetId="14">'15-2025年阿坝州政府性基金预算收支决算平衡表'!$A$1:$D$13</definedName>
    <definedName name="_xlnm.Print_Area" localSheetId="15">'16-2025年阿坝州本级政府性基金预算收入决算表'!$A$1:$F$14</definedName>
    <definedName name="_xlnm.Print_Area" localSheetId="16">'17-2025年阿坝州本级政府性基金预算支出决算表'!$A$1:$F$27</definedName>
    <definedName name="_xlnm.Print_Area" localSheetId="17">'18-2025年阿坝州本级政府性基金预算收支决算平衡表'!$A$1:$D$14</definedName>
    <definedName name="_xlnm.Print_Area" localSheetId="18">'19-2025年省对州政府性基金预算转移支付决算表'!$A$1:$B$11</definedName>
    <definedName name="_xlnm.Print_Area" localSheetId="20">'21-2025年阿坝州国有资本经营预算支出决算表'!$A$1:$F$15</definedName>
    <definedName name="_xlnm.Print_Area" localSheetId="1">'2-2025年阿坝州一般公共预算支出决算表'!$A$1:$F$30</definedName>
    <definedName name="_xlnm.Print_Area" localSheetId="21">'22-2025年阿坝州国有资本经营预算收支决算平衡表'!$A$1:$D$10</definedName>
    <definedName name="_xlnm.Print_Area" localSheetId="22">'23-2025年阿坝州本级国有资本经营预算收入决算表'!$A$1:$F$12</definedName>
    <definedName name="_xlnm.Print_Area" localSheetId="23">'24-2025年阿坝州本级国有资本经营预算支出决算表'!$A$1:$F$7</definedName>
    <definedName name="_xlnm.Print_Area" localSheetId="24">'25-2025年阿坝州本级国有资本经营预算收支决算平衡表'!$A$1:$D$10</definedName>
    <definedName name="_xlnm.Print_Area" localSheetId="25">'26-2025年阿坝州本级对下国有资本经营预算转移支付决算'!$A$1:$D$10</definedName>
    <definedName name="_xlnm.Print_Area" localSheetId="26">'27-2025年阿坝州社会保险基金预算收入决算表'!$A$1:$E$13</definedName>
    <definedName name="_xlnm.Print_Area" localSheetId="27">'28-2025年阿坝州社会保险基金预算支出决算表'!$A$1:$E$11</definedName>
    <definedName name="_xlnm.Print_Area" localSheetId="28">'29-2025年阿坝州社会保险基金预算收支决算平衡表'!$A$1:$D$46</definedName>
    <definedName name="_xlnm.Print_Area" localSheetId="29">'30-2025年阿坝州本级社会保险基金预算收入决算表'!$A$1:$E$13</definedName>
    <definedName name="_xlnm.Print_Area" localSheetId="30">'31-2025年阿坝州本级社会保险基金预算支出决算表'!$A$1:$E$11</definedName>
    <definedName name="_xlnm.Print_Area" localSheetId="2">'3-2025年阿坝州一般公共预算收支决算平衡表 '!$A$1:$D$33</definedName>
    <definedName name="_xlnm.Print_Area" localSheetId="31">'32-2025年阿坝州本级社会保险基金预算收支决算平衡表'!$A$1:$D$46</definedName>
    <definedName name="_xlnm.Print_Area" localSheetId="32">'33-阿坝州2025年地方政府债务限额及余额决算情况表'!$A$1:$G$22</definedName>
    <definedName name="_xlnm.Print_Area" localSheetId="33">'34-阿坝州2025年地方政府债务相关情况表'!$A:$C</definedName>
    <definedName name="_xlnm.Print_Area" localSheetId="34">'35-阿坝州本级2025年本级地方政府专项债务表'!$A:$B</definedName>
    <definedName name="_xlnm.Print_Area" localSheetId="3">'4-2025年阿坝州本级一般公共预算收入决算表'!$A$1:$F$31</definedName>
    <definedName name="_xlnm.Print_Area" localSheetId="4">'5-2025年阿坝州本级一般公共预算支出决算表'!$A$1:$F$1231</definedName>
    <definedName name="_xlnm.Print_Area" localSheetId="5">'6-2025年阿坝州本级一般公共预算收支决算平衡表'!$A$1:$D$38</definedName>
    <definedName name="_xlnm.Print_Area" localSheetId="6">'7-2025年阿坝州本级一般公共预算经济分类科目支出决算表'!$A$1:$D$75</definedName>
    <definedName name="_xlnm.Print_Area" localSheetId="7">'8-2025年阿坝州本级一般公共预算经济分类科目基本支出决'!$A$1:$D$75</definedName>
    <definedName name="_xlnm.Print_Area" localSheetId="8">'9-2025年省对阿坝州一般公共预算转移支付和税收返还决算'!$A$1:$B$69</definedName>
    <definedName name="_xlnm.Print_Area">#N/A</definedName>
    <definedName name="_xlnm.Print_Titles" localSheetId="9">'10-阿坝州2025年州对县（市、区）一般公共预算转移支付和税'!$1:$3</definedName>
    <definedName name="_xlnm.Print_Titles" localSheetId="10">'11-2025年阿坝州本级预算内基本建设决算表'!$1:$3</definedName>
    <definedName name="_xlnm.Print_Titles" localSheetId="12">'13-2025年阿坝州政府性基金预算收入决算表'!$1:$3</definedName>
    <definedName name="_xlnm.Print_Titles" localSheetId="13">'14-2025年阿坝州政府性基金预算支出决算表'!$1:$3</definedName>
    <definedName name="_xlnm.Print_Titles" localSheetId="15">'16-2025年阿坝州本级政府性基金预算收入决算表'!$1:$3</definedName>
    <definedName name="_xlnm.Print_Titles" localSheetId="16">'17-2025年阿坝州本级政府性基金预算支出决算表'!$1:$3</definedName>
    <definedName name="_xlnm.Print_Titles" localSheetId="19">'20-2025年阿坝州国有资本经营预算收入决算表'!$A$1:$HW$3</definedName>
    <definedName name="_xlnm.Print_Titles" localSheetId="20">'21-2025年阿坝州国有资本经营预算支出决算表'!$A$1:$IA$3</definedName>
    <definedName name="_xlnm.Print_Titles" localSheetId="22">'23-2025年阿坝州本级国有资本经营预算收入决算表'!$A$1:$IB$3</definedName>
    <definedName name="_xlnm.Print_Titles" localSheetId="23">'24-2025年阿坝州本级国有资本经营预算支出决算表'!$1:$3</definedName>
    <definedName name="_xlnm.Print_Titles" localSheetId="26">'27-2025年阿坝州社会保险基金预算收入决算表'!$1:$3</definedName>
    <definedName name="_xlnm.Print_Titles" localSheetId="27">'28-2025年阿坝州社会保险基金预算支出决算表'!$1:$3</definedName>
    <definedName name="_xlnm.Print_Titles" localSheetId="28">'29-2025年阿坝州社会保险基金预算收支决算平衡表'!$1:$3</definedName>
    <definedName name="_xlnm.Print_Titles" localSheetId="29">'30-2025年阿坝州本级社会保险基金预算收入决算表'!$1:$3</definedName>
    <definedName name="_xlnm.Print_Titles" localSheetId="30">'31-2025年阿坝州本级社会保险基金预算支出决算表'!$1:$3</definedName>
    <definedName name="_xlnm.Print_Titles" localSheetId="2">'3-2025年阿坝州一般公共预算收支决算平衡表 '!$1:$2</definedName>
    <definedName name="_xlnm.Print_Titles" localSheetId="31">'32-2025年阿坝州本级社会保险基金预算收支决算平衡表'!$1:$3</definedName>
    <definedName name="_xlnm.Print_Titles" localSheetId="35">'36-阿坝州2025年地方政府债券使用情况表'!$3:$3</definedName>
    <definedName name="_xlnm.Print_Titles" localSheetId="4">'5-2025年阿坝州本级一般公共预算支出决算表'!$1:$3</definedName>
    <definedName name="_xlnm.Print_Titles" localSheetId="5">'6-2025年阿坝州本级一般公共预算收支决算平衡表'!$1:$3</definedName>
    <definedName name="_xlnm.Print_Titles" localSheetId="6">'7-2025年阿坝州本级一般公共预算经济分类科目支出决算表'!$1:$3</definedName>
    <definedName name="_xlnm.Print_Titles" localSheetId="7">'8-2025年阿坝州本级一般公共预算经济分类科目基本支出决'!$1:$3</definedName>
    <definedName name="_xlnm.Print_Titles" localSheetId="8">'9-2025年省对阿坝州一般公共预算转移支付和税收返还决算'!$1:$3</definedName>
    <definedName name="_xlnm.Print_Titles">#N/A</definedName>
    <definedName name="s">#N/A</definedName>
    <definedName name="地区名称" localSheetId="10">#REF!</definedName>
    <definedName name="地区名称" localSheetId="0">#REF!</definedName>
    <definedName name="地区名称" localSheetId="11">#REF!</definedName>
    <definedName name="地区名称" localSheetId="12">#REF!</definedName>
    <definedName name="地区名称" localSheetId="13">#REF!</definedName>
    <definedName name="地区名称" localSheetId="14">#REF!</definedName>
    <definedName name="地区名称" localSheetId="15">#REF!</definedName>
    <definedName name="地区名称" localSheetId="16">#REF!</definedName>
    <definedName name="地区名称" localSheetId="17">#REF!</definedName>
    <definedName name="地区名称" localSheetId="18">#REF!</definedName>
    <definedName name="地区名称" localSheetId="19">#REF!</definedName>
    <definedName name="地区名称" localSheetId="20">#REF!</definedName>
    <definedName name="地区名称" localSheetId="1">#REF!</definedName>
    <definedName name="地区名称" localSheetId="21">#REF!</definedName>
    <definedName name="地区名称" localSheetId="22">#REF!</definedName>
    <definedName name="地区名称" localSheetId="23">#REF!</definedName>
    <definedName name="地区名称" localSheetId="24">#REF!</definedName>
    <definedName name="地区名称" localSheetId="25">#REF!</definedName>
    <definedName name="地区名称" localSheetId="26">#REF!</definedName>
    <definedName name="地区名称" localSheetId="27">#REF!</definedName>
    <definedName name="地区名称" localSheetId="28">#REF!</definedName>
    <definedName name="地区名称" localSheetId="29">#REF!</definedName>
    <definedName name="地区名称" localSheetId="30">#REF!</definedName>
    <definedName name="地区名称" localSheetId="2">#REF!</definedName>
    <definedName name="地区名称" localSheetId="31">#REF!</definedName>
    <definedName name="地区名称" localSheetId="3">#REF!</definedName>
    <definedName name="地区名称" localSheetId="4">#REF!</definedName>
    <definedName name="地区名称" localSheetId="5">#REF!</definedName>
    <definedName name="地区名称" localSheetId="6">#REF!</definedName>
    <definedName name="地区名称" localSheetId="7">#REF!</definedName>
    <definedName name="地区名称" localSheetId="8">#REF!</definedName>
    <definedName name="地区名称">#REF!</definedName>
    <definedName name="分类" localSheetId="0">#REF!</definedName>
    <definedName name="分类" localSheetId="12">#REF!</definedName>
    <definedName name="分类" localSheetId="13">#REF!</definedName>
    <definedName name="分类" localSheetId="14">#REF!</definedName>
    <definedName name="分类" localSheetId="15">#REF!</definedName>
    <definedName name="分类" localSheetId="16">#REF!</definedName>
    <definedName name="分类" localSheetId="17">#REF!</definedName>
    <definedName name="分类" localSheetId="19">#REF!</definedName>
    <definedName name="分类" localSheetId="20">#REF!</definedName>
    <definedName name="分类" localSheetId="1">#REF!</definedName>
    <definedName name="分类" localSheetId="21">#REF!</definedName>
    <definedName name="分类" localSheetId="22">#REF!</definedName>
    <definedName name="分类" localSheetId="23">#REF!</definedName>
    <definedName name="分类" localSheetId="24">#REF!</definedName>
    <definedName name="分类" localSheetId="25">#REF!</definedName>
    <definedName name="分类" localSheetId="2">#REF!</definedName>
    <definedName name="分类" localSheetId="3">#REF!</definedName>
    <definedName name="分类" localSheetId="4">#REF!</definedName>
    <definedName name="分类" localSheetId="5">#REF!</definedName>
    <definedName name="分类">#REF!</definedName>
    <definedName name="市州">[11]Sheet1!$A$2:$U$2</definedName>
    <definedName name="行业">[11]Sheet1!$W$2:$W$9</definedName>
    <definedName name="形式" localSheetId="0">#REF!</definedName>
    <definedName name="形式" localSheetId="12">#REF!</definedName>
    <definedName name="形式" localSheetId="13">#REF!</definedName>
    <definedName name="形式" localSheetId="14">#REF!</definedName>
    <definedName name="形式" localSheetId="15">#REF!</definedName>
    <definedName name="形式" localSheetId="16">#REF!</definedName>
    <definedName name="形式" localSheetId="17">#REF!</definedName>
    <definedName name="形式" localSheetId="19">#REF!</definedName>
    <definedName name="形式" localSheetId="20">#REF!</definedName>
    <definedName name="形式" localSheetId="1">#REF!</definedName>
    <definedName name="形式" localSheetId="21">#REF!</definedName>
    <definedName name="形式" localSheetId="22">#REF!</definedName>
    <definedName name="形式" localSheetId="23">#REF!</definedName>
    <definedName name="形式" localSheetId="24">#REF!</definedName>
    <definedName name="形式" localSheetId="25">#REF!</definedName>
    <definedName name="形式" localSheetId="2">#REF!</definedName>
    <definedName name="形式" localSheetId="3">#REF!</definedName>
    <definedName name="形式" localSheetId="4">#REF!</definedName>
    <definedName name="形式" localSheetId="5">#REF!</definedName>
    <definedName name="形式">#REF!</definedName>
    <definedName name="性质" localSheetId="19">[12]Sheet2!$A$1:$A$4</definedName>
    <definedName name="性质" localSheetId="20">[12]Sheet2!$A$1:$A$4</definedName>
    <definedName name="性质" localSheetId="21">[12]Sheet2!$A$1:$A$4</definedName>
    <definedName name="性质" localSheetId="22">[12]Sheet2!$A$1:$A$4</definedName>
    <definedName name="性质" localSheetId="23">[12]Sheet2!$A$1:$A$4</definedName>
    <definedName name="性质" localSheetId="24">[12]Sheet2!$A$1:$A$4</definedName>
    <definedName name="性质" localSheetId="25">[12]Sheet2!$A$1:$A$4</definedName>
    <definedName name="性质" localSheetId="4">[12]Sheet2!$A$1:$A$4</definedName>
    <definedName name="性质">[13]Sheet2!$A$1:$A$4</definedName>
    <definedName name="支出" localSheetId="9">#REF!</definedName>
    <definedName name="支出" localSheetId="10">#REF!</definedName>
    <definedName name="支出" localSheetId="0">#REF!</definedName>
    <definedName name="支出" localSheetId="11">#REF!</definedName>
    <definedName name="支出" localSheetId="12">#REF!</definedName>
    <definedName name="支出" localSheetId="13">#REF!</definedName>
    <definedName name="支出" localSheetId="14">#REF!</definedName>
    <definedName name="支出" localSheetId="15">#REF!</definedName>
    <definedName name="支出" localSheetId="16">#REF!</definedName>
    <definedName name="支出" localSheetId="17">#REF!</definedName>
    <definedName name="支出" localSheetId="18">#REF!</definedName>
    <definedName name="支出" localSheetId="19">#REF!</definedName>
    <definedName name="支出" localSheetId="20">#REF!</definedName>
    <definedName name="支出" localSheetId="1">#REF!</definedName>
    <definedName name="支出" localSheetId="21">#REF!</definedName>
    <definedName name="支出" localSheetId="22">#REF!</definedName>
    <definedName name="支出" localSheetId="23">#REF!</definedName>
    <definedName name="支出" localSheetId="24">#REF!</definedName>
    <definedName name="支出" localSheetId="25">#REF!</definedName>
    <definedName name="支出" localSheetId="26">#REF!</definedName>
    <definedName name="支出" localSheetId="27">#REF!</definedName>
    <definedName name="支出" localSheetId="28">#REF!</definedName>
    <definedName name="支出" localSheetId="29">#REF!</definedName>
    <definedName name="支出" localSheetId="30">#REF!</definedName>
    <definedName name="支出" localSheetId="2">#REF!</definedName>
    <definedName name="支出" localSheetId="31">#REF!</definedName>
    <definedName name="支出" localSheetId="3">#REF!</definedName>
    <definedName name="支出" localSheetId="4">#REF!</definedName>
    <definedName name="支出" localSheetId="5">#REF!</definedName>
    <definedName name="支出" localSheetId="6">#REF!</definedName>
    <definedName name="支出" localSheetId="7">#REF!</definedName>
    <definedName name="支出" localSheetId="8">#REF!</definedName>
    <definedName name="支出">#REF!</definedName>
  </definedNames>
  <calcPr calcId="181029"/>
  <extLst>
    <ext xmlns:xcalcf="http://schemas.microsoft.com/office/spreadsheetml/2018/calcfeatures" uri="{B58B0392-4F1F-4190-BB64-5DF3571DCE5F}">
      <xcalcf:calcFeatures>
        <xcalcf:feature name="microsoft.com:RD"/>
        <xcalcf:feature name="microsoft.com:FV"/>
        <xcalcf:feature name="microsoft.com:LET_WF"/>
      </xcalcf:calcFeatures>
    </ext>
  </extLst>
</workbook>
</file>

<file path=xl/calcChain.xml><?xml version="1.0" encoding="utf-8"?>
<calcChain xmlns="http://schemas.openxmlformats.org/spreadsheetml/2006/main">
  <c r="I31" i="227" l="1"/>
  <c r="H31" i="227"/>
  <c r="F295" i="228"/>
  <c r="J295" i="228"/>
  <c r="J294" i="228"/>
  <c r="J296" i="228"/>
  <c r="J297" i="228"/>
  <c r="J298" i="228"/>
  <c r="J299" i="228"/>
  <c r="J300" i="228"/>
  <c r="J301" i="228"/>
  <c r="J302" i="228"/>
  <c r="J303" i="228"/>
  <c r="J304" i="228"/>
  <c r="J305" i="228"/>
  <c r="J306" i="228"/>
  <c r="J307" i="228"/>
  <c r="J308" i="228"/>
  <c r="J309" i="228"/>
  <c r="J310" i="228"/>
  <c r="J311" i="228"/>
  <c r="J312" i="228"/>
  <c r="J313" i="228"/>
  <c r="J314" i="228"/>
  <c r="J315" i="228"/>
  <c r="J316" i="228"/>
  <c r="J317" i="228"/>
  <c r="J318" i="228"/>
  <c r="J319" i="228"/>
  <c r="J320" i="228"/>
  <c r="J321" i="228"/>
  <c r="J322" i="228"/>
  <c r="J323" i="228"/>
  <c r="J324" i="228"/>
  <c r="J325" i="228"/>
  <c r="J326" i="228"/>
  <c r="J327" i="228"/>
  <c r="J328" i="228"/>
  <c r="J329" i="228"/>
  <c r="J330" i="228"/>
  <c r="J331" i="228"/>
  <c r="J332" i="228"/>
  <c r="J333" i="228"/>
  <c r="J334" i="228"/>
  <c r="J335" i="228"/>
  <c r="J336" i="228"/>
  <c r="J337" i="228"/>
  <c r="J338" i="228"/>
  <c r="J339" i="228"/>
  <c r="J340" i="228"/>
  <c r="J341" i="228"/>
  <c r="J342" i="228"/>
  <c r="J343" i="228"/>
  <c r="J344" i="228"/>
  <c r="J345" i="228"/>
  <c r="J346" i="228"/>
  <c r="J347" i="228"/>
  <c r="J348" i="228"/>
  <c r="J349" i="228"/>
  <c r="J350" i="228"/>
  <c r="J351" i="228"/>
  <c r="J352" i="228"/>
  <c r="J353" i="228"/>
  <c r="J354" i="228"/>
  <c r="J355" i="228"/>
  <c r="J356" i="228"/>
  <c r="J357" i="228"/>
  <c r="J358" i="228"/>
  <c r="J359" i="228"/>
  <c r="J360" i="228"/>
  <c r="J361" i="228"/>
  <c r="J362" i="228"/>
  <c r="J363" i="228"/>
  <c r="J364" i="228"/>
  <c r="J365" i="228"/>
  <c r="J366" i="228"/>
  <c r="J367" i="228"/>
  <c r="J368" i="228"/>
  <c r="J369" i="228"/>
  <c r="J370" i="228"/>
  <c r="J371" i="228"/>
  <c r="J372" i="228"/>
  <c r="J373" i="228"/>
  <c r="J374" i="228"/>
  <c r="J375" i="228"/>
  <c r="J376" i="228"/>
  <c r="J377" i="228"/>
  <c r="J378" i="228"/>
  <c r="J379" i="228"/>
  <c r="J380" i="228"/>
  <c r="J381" i="228"/>
  <c r="J382" i="228"/>
  <c r="J383" i="228"/>
  <c r="J384" i="228"/>
  <c r="J385" i="228"/>
  <c r="J386" i="228"/>
  <c r="J387" i="228"/>
  <c r="J388" i="228"/>
  <c r="J389" i="228"/>
  <c r="J390" i="228"/>
  <c r="J391" i="228"/>
  <c r="J392" i="228"/>
  <c r="J393" i="228"/>
  <c r="J394" i="228"/>
  <c r="J395" i="228"/>
  <c r="J396" i="228"/>
  <c r="J397" i="228"/>
  <c r="J398" i="228"/>
  <c r="J399" i="228"/>
  <c r="J400" i="228"/>
  <c r="J401" i="228"/>
  <c r="J402" i="228"/>
  <c r="J403" i="228"/>
  <c r="J404" i="228"/>
  <c r="J405" i="228"/>
  <c r="J406" i="228"/>
  <c r="J407" i="228"/>
  <c r="J408" i="228"/>
  <c r="J409" i="228"/>
  <c r="J410" i="228"/>
  <c r="J411" i="228"/>
  <c r="J412" i="228"/>
  <c r="J413" i="228"/>
  <c r="J414" i="228"/>
  <c r="J415" i="228"/>
  <c r="J416" i="228"/>
  <c r="J417" i="228"/>
  <c r="J418" i="228"/>
  <c r="J419" i="228"/>
  <c r="J420" i="228"/>
  <c r="J421" i="228"/>
  <c r="J422" i="228"/>
  <c r="J423" i="228"/>
  <c r="J424" i="228"/>
  <c r="J425" i="228"/>
  <c r="J426" i="228"/>
  <c r="J427" i="228"/>
  <c r="J428" i="228"/>
  <c r="J429" i="228"/>
  <c r="J430" i="228"/>
  <c r="J431" i="228"/>
  <c r="J432" i="228"/>
  <c r="J433" i="228"/>
  <c r="J434" i="228"/>
  <c r="J435" i="228"/>
  <c r="J436" i="228"/>
  <c r="J437" i="228"/>
  <c r="J438" i="228"/>
  <c r="J439" i="228"/>
  <c r="J440" i="228"/>
  <c r="J441" i="228"/>
  <c r="J442" i="228"/>
  <c r="J443" i="228"/>
  <c r="J444" i="228"/>
  <c r="J445" i="228"/>
  <c r="J446" i="228"/>
  <c r="J447" i="228"/>
  <c r="J448" i="228"/>
  <c r="J449" i="228"/>
  <c r="J450" i="228"/>
  <c r="J451" i="228"/>
  <c r="J452" i="228"/>
  <c r="J453" i="228"/>
  <c r="J454" i="228"/>
  <c r="J455" i="228"/>
  <c r="J456" i="228"/>
  <c r="J457" i="228"/>
  <c r="J458" i="228"/>
  <c r="J459" i="228"/>
  <c r="J460" i="228"/>
  <c r="J461" i="228"/>
  <c r="J462" i="228"/>
  <c r="J463" i="228"/>
  <c r="J464" i="228"/>
  <c r="J465" i="228"/>
  <c r="J466" i="228"/>
  <c r="J467" i="228"/>
  <c r="J468" i="228"/>
  <c r="J469" i="228"/>
  <c r="J470" i="228"/>
  <c r="J471" i="228"/>
  <c r="J472" i="228"/>
  <c r="J473" i="228"/>
  <c r="J474" i="228"/>
  <c r="J475" i="228"/>
  <c r="J476" i="228"/>
  <c r="J477" i="228"/>
  <c r="J478" i="228"/>
  <c r="J479" i="228"/>
  <c r="J480" i="228"/>
  <c r="J481" i="228"/>
  <c r="J482" i="228"/>
  <c r="J483" i="228"/>
  <c r="J484" i="228"/>
  <c r="J485" i="228"/>
  <c r="J486" i="228"/>
  <c r="J487" i="228"/>
  <c r="J488" i="228"/>
  <c r="J489" i="228"/>
  <c r="J490" i="228"/>
  <c r="J491" i="228"/>
  <c r="J492" i="228"/>
  <c r="J493" i="228"/>
  <c r="J494" i="228"/>
  <c r="J495" i="228"/>
  <c r="J496" i="228"/>
  <c r="J497" i="228"/>
  <c r="J498" i="228"/>
  <c r="J499" i="228"/>
  <c r="J500" i="228"/>
  <c r="J501" i="228"/>
  <c r="J502" i="228"/>
  <c r="J503" i="228"/>
  <c r="J504" i="228"/>
  <c r="J505" i="228"/>
  <c r="J506" i="228"/>
  <c r="J507" i="228"/>
  <c r="J508" i="228"/>
  <c r="J509" i="228"/>
  <c r="J510" i="228"/>
  <c r="J511" i="228"/>
  <c r="J512" i="228"/>
  <c r="J513" i="228"/>
  <c r="J514" i="228"/>
  <c r="J515" i="228"/>
  <c r="J516" i="228"/>
  <c r="J517" i="228"/>
  <c r="J518" i="228"/>
  <c r="J519" i="228"/>
  <c r="J520" i="228"/>
  <c r="J521" i="228"/>
  <c r="J522" i="228"/>
  <c r="J523" i="228"/>
  <c r="J524" i="228"/>
  <c r="J525" i="228"/>
  <c r="J526" i="228"/>
  <c r="J527" i="228"/>
  <c r="J528" i="228"/>
  <c r="J529" i="228"/>
  <c r="J530" i="228"/>
  <c r="J531" i="228"/>
  <c r="J532" i="228"/>
  <c r="J533" i="228"/>
  <c r="J534" i="228"/>
  <c r="J535" i="228"/>
  <c r="J536" i="228"/>
  <c r="J537" i="228"/>
  <c r="J538" i="228"/>
  <c r="J539" i="228"/>
  <c r="J540" i="228"/>
  <c r="J541" i="228"/>
  <c r="J542" i="228"/>
  <c r="J543" i="228"/>
  <c r="J544" i="228"/>
  <c r="J545" i="228"/>
  <c r="J546" i="228"/>
  <c r="J547" i="228"/>
  <c r="J548" i="228"/>
  <c r="J549" i="228"/>
  <c r="J550" i="228"/>
  <c r="J551" i="228"/>
  <c r="J552" i="228"/>
  <c r="J553" i="228"/>
  <c r="J554" i="228"/>
  <c r="J555" i="228"/>
  <c r="J556" i="228"/>
  <c r="J557" i="228"/>
  <c r="J558" i="228"/>
  <c r="J559" i="228"/>
  <c r="J560" i="228"/>
  <c r="J561" i="228"/>
  <c r="J562" i="228"/>
  <c r="J563" i="228"/>
  <c r="J564" i="228"/>
  <c r="J565" i="228"/>
  <c r="J566" i="228"/>
  <c r="J567" i="228"/>
  <c r="J568" i="228"/>
  <c r="J569" i="228"/>
  <c r="J570" i="228"/>
  <c r="J571" i="228"/>
  <c r="J572" i="228"/>
  <c r="J573" i="228"/>
  <c r="J574" i="228"/>
  <c r="J575" i="228"/>
  <c r="J576" i="228"/>
  <c r="J577" i="228"/>
  <c r="J578" i="228"/>
  <c r="J579" i="228"/>
  <c r="J580" i="228"/>
  <c r="J581" i="228"/>
  <c r="J582" i="228"/>
  <c r="J583" i="228"/>
  <c r="J584" i="228"/>
  <c r="J585" i="228"/>
  <c r="J586" i="228"/>
  <c r="J587" i="228"/>
  <c r="J588" i="228"/>
  <c r="J589" i="228"/>
  <c r="J590" i="228"/>
  <c r="J591" i="228"/>
  <c r="J592" i="228"/>
  <c r="J593" i="228"/>
  <c r="J594" i="228"/>
  <c r="J595" i="228"/>
  <c r="J596" i="228"/>
  <c r="J597" i="228"/>
  <c r="J598" i="228"/>
  <c r="J599" i="228"/>
  <c r="J600" i="228"/>
  <c r="J601" i="228"/>
  <c r="J602" i="228"/>
  <c r="J603" i="228"/>
  <c r="J604" i="228"/>
  <c r="J605" i="228"/>
  <c r="J606" i="228"/>
  <c r="J607" i="228"/>
  <c r="J608" i="228"/>
  <c r="J609" i="228"/>
  <c r="J610" i="228"/>
  <c r="J611" i="228"/>
  <c r="J612" i="228"/>
  <c r="J613" i="228"/>
  <c r="J614" i="228"/>
  <c r="J615" i="228"/>
  <c r="J616" i="228"/>
  <c r="J617" i="228"/>
  <c r="J618" i="228"/>
  <c r="J619" i="228"/>
  <c r="J620" i="228"/>
  <c r="J621" i="228"/>
  <c r="J622" i="228"/>
  <c r="J623" i="228"/>
  <c r="J624" i="228"/>
  <c r="J625" i="228"/>
  <c r="J626" i="228"/>
  <c r="J627" i="228"/>
  <c r="J628" i="228"/>
  <c r="J629" i="228"/>
  <c r="J630" i="228"/>
  <c r="J631" i="228"/>
  <c r="J632" i="228"/>
  <c r="J633" i="228"/>
  <c r="J634" i="228"/>
  <c r="J635" i="228"/>
  <c r="J636" i="228"/>
  <c r="J637" i="228"/>
  <c r="J638" i="228"/>
  <c r="J639" i="228"/>
  <c r="J640" i="228"/>
  <c r="J641" i="228"/>
  <c r="J642" i="228"/>
  <c r="J643" i="228"/>
  <c r="J644" i="228"/>
  <c r="J645" i="228"/>
  <c r="J646" i="228"/>
  <c r="J647" i="228"/>
  <c r="J648" i="228"/>
  <c r="J649" i="228"/>
  <c r="J650" i="228"/>
  <c r="J651" i="228"/>
  <c r="J652" i="228"/>
  <c r="J653" i="228"/>
  <c r="J654" i="228"/>
  <c r="J655" i="228"/>
  <c r="J656" i="228"/>
  <c r="J657" i="228"/>
  <c r="J658" i="228"/>
  <c r="J659" i="228"/>
  <c r="J660" i="228"/>
  <c r="J661" i="228"/>
  <c r="J662" i="228"/>
  <c r="J663" i="228"/>
  <c r="J664" i="228"/>
  <c r="J665" i="228"/>
  <c r="J666" i="228"/>
  <c r="J667" i="228"/>
  <c r="J668" i="228"/>
  <c r="J669" i="228"/>
  <c r="J670" i="228"/>
  <c r="J671" i="228"/>
  <c r="J672" i="228"/>
  <c r="J673" i="228"/>
  <c r="J674" i="228"/>
  <c r="J675" i="228"/>
  <c r="J676" i="228"/>
  <c r="J677" i="228"/>
  <c r="J678" i="228"/>
  <c r="J679" i="228"/>
  <c r="J680" i="228"/>
  <c r="J681" i="228"/>
  <c r="J682" i="228"/>
  <c r="J683" i="228"/>
  <c r="J684" i="228"/>
  <c r="J685" i="228"/>
  <c r="J686" i="228"/>
  <c r="J687" i="228"/>
  <c r="J688" i="228"/>
  <c r="J689" i="228"/>
  <c r="J690" i="228"/>
  <c r="J691" i="228"/>
  <c r="J692" i="228"/>
  <c r="J693" i="228"/>
  <c r="J694" i="228"/>
  <c r="J695" i="228"/>
  <c r="J696" i="228"/>
  <c r="J697" i="228"/>
  <c r="J698" i="228"/>
  <c r="J699" i="228"/>
  <c r="J700" i="228"/>
  <c r="J701" i="228"/>
  <c r="J702" i="228"/>
  <c r="J703" i="228"/>
  <c r="J704" i="228"/>
  <c r="J705" i="228"/>
  <c r="J706" i="228"/>
  <c r="J707" i="228"/>
  <c r="J708" i="228"/>
  <c r="J709" i="228"/>
  <c r="J710" i="228"/>
  <c r="J711" i="228"/>
  <c r="J712" i="228"/>
  <c r="J713" i="228"/>
  <c r="J714" i="228"/>
  <c r="J715" i="228"/>
  <c r="J716" i="228"/>
  <c r="J717" i="228"/>
  <c r="J718" i="228"/>
  <c r="J719" i="228"/>
  <c r="J720" i="228"/>
  <c r="J721" i="228"/>
  <c r="J722" i="228"/>
  <c r="J723" i="228"/>
  <c r="J724" i="228"/>
  <c r="J725" i="228"/>
  <c r="J726" i="228"/>
  <c r="J727" i="228"/>
  <c r="J728" i="228"/>
  <c r="J729" i="228"/>
  <c r="J730" i="228"/>
  <c r="J731" i="228"/>
  <c r="J732" i="228"/>
  <c r="J733" i="228"/>
  <c r="J734" i="228"/>
  <c r="J735" i="228"/>
  <c r="J736" i="228"/>
  <c r="J737" i="228"/>
  <c r="J738" i="228"/>
  <c r="J739" i="228"/>
  <c r="J740" i="228"/>
  <c r="J741" i="228"/>
  <c r="J742" i="228"/>
  <c r="J743" i="228"/>
  <c r="J744" i="228"/>
  <c r="J745" i="228"/>
  <c r="J746" i="228"/>
  <c r="J747" i="228"/>
  <c r="J748" i="228"/>
  <c r="J749" i="228"/>
  <c r="J750" i="228"/>
  <c r="J751" i="228"/>
  <c r="J752" i="228"/>
  <c r="J753" i="228"/>
  <c r="J754" i="228"/>
  <c r="J755" i="228"/>
  <c r="J756" i="228"/>
  <c r="J757" i="228"/>
  <c r="J758" i="228"/>
  <c r="J759" i="228"/>
  <c r="J760" i="228"/>
  <c r="J761" i="228"/>
  <c r="J762" i="228"/>
  <c r="J763" i="228"/>
  <c r="J764" i="228"/>
  <c r="J765" i="228"/>
  <c r="J766" i="228"/>
  <c r="J767" i="228"/>
  <c r="J768" i="228"/>
  <c r="J769" i="228"/>
  <c r="J770" i="228"/>
  <c r="J771" i="228"/>
  <c r="J772" i="228"/>
  <c r="J773" i="228"/>
  <c r="J774" i="228"/>
  <c r="J775" i="228"/>
  <c r="J776" i="228"/>
  <c r="J777" i="228"/>
  <c r="J778" i="228"/>
  <c r="J779" i="228"/>
  <c r="J780" i="228"/>
  <c r="J781" i="228"/>
  <c r="J782" i="228"/>
  <c r="J783" i="228"/>
  <c r="J784" i="228"/>
  <c r="J785" i="228"/>
  <c r="J786" i="228"/>
  <c r="J787" i="228"/>
  <c r="J788" i="228"/>
  <c r="J789" i="228"/>
  <c r="J790" i="228"/>
  <c r="J791" i="228"/>
  <c r="J792" i="228"/>
  <c r="J793" i="228"/>
  <c r="J794" i="228"/>
  <c r="J795" i="228"/>
  <c r="J796" i="228"/>
  <c r="J797" i="228"/>
  <c r="J798" i="228"/>
  <c r="J799" i="228"/>
  <c r="J800" i="228"/>
  <c r="J801" i="228"/>
  <c r="J802" i="228"/>
  <c r="J803" i="228"/>
  <c r="J804" i="228"/>
  <c r="J805" i="228"/>
  <c r="J806" i="228"/>
  <c r="J807" i="228"/>
  <c r="J808" i="228"/>
  <c r="J809" i="228"/>
  <c r="J810" i="228"/>
  <c r="J811" i="228"/>
  <c r="J812" i="228"/>
  <c r="J813" i="228"/>
  <c r="J814" i="228"/>
  <c r="J815" i="228"/>
  <c r="J816" i="228"/>
  <c r="J817" i="228"/>
  <c r="J818" i="228"/>
  <c r="J819" i="228"/>
  <c r="J820" i="228"/>
  <c r="J821" i="228"/>
  <c r="J822" i="228"/>
  <c r="J823" i="228"/>
  <c r="J824" i="228"/>
  <c r="J825" i="228"/>
  <c r="J826" i="228"/>
  <c r="J827" i="228"/>
  <c r="J828" i="228"/>
  <c r="J829" i="228"/>
  <c r="J830" i="228"/>
  <c r="J831" i="228"/>
  <c r="J832" i="228"/>
  <c r="J833" i="228"/>
  <c r="J834" i="228"/>
  <c r="J835" i="228"/>
  <c r="J836" i="228"/>
  <c r="J837" i="228"/>
  <c r="J838" i="228"/>
  <c r="J839" i="228"/>
  <c r="J840" i="228"/>
  <c r="J841" i="228"/>
  <c r="J842" i="228"/>
  <c r="J843" i="228"/>
  <c r="J844" i="228"/>
  <c r="J845" i="228"/>
  <c r="J846" i="228"/>
  <c r="J847" i="228"/>
  <c r="J848" i="228"/>
  <c r="J849" i="228"/>
  <c r="J850" i="228"/>
  <c r="J851" i="228"/>
  <c r="J852" i="228"/>
  <c r="J853" i="228"/>
  <c r="J854" i="228"/>
  <c r="J855" i="228"/>
  <c r="J856" i="228"/>
  <c r="J857" i="228"/>
  <c r="J858" i="228"/>
  <c r="J859" i="228"/>
  <c r="J860" i="228"/>
  <c r="J861" i="228"/>
  <c r="J862" i="228"/>
  <c r="J863" i="228"/>
  <c r="J864" i="228"/>
  <c r="J865" i="228"/>
  <c r="J866" i="228"/>
  <c r="J867" i="228"/>
  <c r="J868" i="228"/>
  <c r="J869" i="228"/>
  <c r="J870" i="228"/>
  <c r="J871" i="228"/>
  <c r="J872" i="228"/>
  <c r="J873" i="228"/>
  <c r="J874" i="228"/>
  <c r="J875" i="228"/>
  <c r="J876" i="228"/>
  <c r="J877" i="228"/>
  <c r="J878" i="228"/>
  <c r="J879" i="228"/>
  <c r="J880" i="228"/>
  <c r="J881" i="228"/>
  <c r="J882" i="228"/>
  <c r="J883" i="228"/>
  <c r="J884" i="228"/>
  <c r="J885" i="228"/>
  <c r="J886" i="228"/>
  <c r="J887" i="228"/>
  <c r="J888" i="228"/>
  <c r="J889" i="228"/>
  <c r="J890" i="228"/>
  <c r="J891" i="228"/>
  <c r="J892" i="228"/>
  <c r="J893" i="228"/>
  <c r="J894" i="228"/>
  <c r="J895" i="228"/>
  <c r="J896" i="228"/>
  <c r="J897" i="228"/>
  <c r="J898" i="228"/>
  <c r="J899" i="228"/>
  <c r="J900" i="228"/>
  <c r="J901" i="228"/>
  <c r="J902" i="228"/>
  <c r="J903" i="228"/>
  <c r="J904" i="228"/>
  <c r="J905" i="228"/>
  <c r="J906" i="228"/>
  <c r="J907" i="228"/>
  <c r="J908" i="228"/>
  <c r="J909" i="228"/>
  <c r="J910" i="228"/>
  <c r="J911" i="228"/>
  <c r="J912" i="228"/>
  <c r="J913" i="228"/>
  <c r="J914" i="228"/>
  <c r="J915" i="228"/>
  <c r="J916" i="228"/>
  <c r="J917" i="228"/>
  <c r="J918" i="228"/>
  <c r="J919" i="228"/>
  <c r="J920" i="228"/>
  <c r="J921" i="228"/>
  <c r="J922" i="228"/>
  <c r="J923" i="228"/>
  <c r="J924" i="228"/>
  <c r="J925" i="228"/>
  <c r="J926" i="228"/>
  <c r="J927" i="228"/>
  <c r="J928" i="228"/>
  <c r="J929" i="228"/>
  <c r="J930" i="228"/>
  <c r="J931" i="228"/>
  <c r="J932" i="228"/>
  <c r="J933" i="228"/>
  <c r="J934" i="228"/>
  <c r="J935" i="228"/>
  <c r="J936" i="228"/>
  <c r="J937" i="228"/>
  <c r="J938" i="228"/>
  <c r="J939" i="228"/>
  <c r="J940" i="228"/>
  <c r="J941" i="228"/>
  <c r="J942" i="228"/>
  <c r="J943" i="228"/>
  <c r="J944" i="228"/>
  <c r="J945" i="228"/>
  <c r="J946" i="228"/>
  <c r="J947" i="228"/>
  <c r="J948" i="228"/>
  <c r="J949" i="228"/>
  <c r="J950" i="228"/>
  <c r="J951" i="228"/>
  <c r="J952" i="228"/>
  <c r="J953" i="228"/>
  <c r="J954" i="228"/>
  <c r="J955" i="228"/>
  <c r="J956" i="228"/>
  <c r="J957" i="228"/>
  <c r="J958" i="228"/>
  <c r="J959" i="228"/>
  <c r="J960" i="228"/>
  <c r="J961" i="228"/>
  <c r="J962" i="228"/>
  <c r="J963" i="228"/>
  <c r="J964" i="228"/>
  <c r="J965" i="228"/>
  <c r="J966" i="228"/>
  <c r="J967" i="228"/>
  <c r="J968" i="228"/>
  <c r="J969" i="228"/>
  <c r="J970" i="228"/>
  <c r="J971" i="228"/>
  <c r="J972" i="228"/>
  <c r="J973" i="228"/>
  <c r="J974" i="228"/>
  <c r="J975" i="228"/>
  <c r="J976" i="228"/>
  <c r="J977" i="228"/>
  <c r="J978" i="228"/>
  <c r="J979" i="228"/>
  <c r="J980" i="228"/>
  <c r="J981" i="228"/>
  <c r="J982" i="228"/>
  <c r="J983" i="228"/>
  <c r="J984" i="228"/>
  <c r="J985" i="228"/>
  <c r="J986" i="228"/>
  <c r="J987" i="228"/>
  <c r="J988" i="228"/>
  <c r="J989" i="228"/>
  <c r="J990" i="228"/>
  <c r="J991" i="228"/>
  <c r="J992" i="228"/>
  <c r="J993" i="228"/>
  <c r="J994" i="228"/>
  <c r="J995" i="228"/>
  <c r="J996" i="228"/>
  <c r="J997" i="228"/>
  <c r="J998" i="228"/>
  <c r="J999" i="228"/>
  <c r="J1000" i="228"/>
  <c r="J1001" i="228"/>
  <c r="J1002" i="228"/>
  <c r="J1003" i="228"/>
  <c r="J1004" i="228"/>
  <c r="J1005" i="228"/>
  <c r="J1006" i="228"/>
  <c r="J1007" i="228"/>
  <c r="J1008" i="228"/>
  <c r="J1009" i="228"/>
  <c r="J1010" i="228"/>
  <c r="J1011" i="228"/>
  <c r="J1012" i="228"/>
  <c r="J1013" i="228"/>
  <c r="J1014" i="228"/>
  <c r="J1015" i="228"/>
  <c r="J1016" i="228"/>
  <c r="J1017" i="228"/>
  <c r="J1018" i="228"/>
  <c r="J1019" i="228"/>
  <c r="J1020" i="228"/>
  <c r="J1021" i="228"/>
  <c r="J1022" i="228"/>
  <c r="J1023" i="228"/>
  <c r="J1024" i="228"/>
  <c r="J1025" i="228"/>
  <c r="J1026" i="228"/>
  <c r="J1027" i="228"/>
  <c r="J1028" i="228"/>
  <c r="J1029" i="228"/>
  <c r="J1030" i="228"/>
  <c r="J1031" i="228"/>
  <c r="J1032" i="228"/>
  <c r="J1033" i="228"/>
  <c r="J1034" i="228"/>
  <c r="J1035" i="228"/>
  <c r="J1036" i="228"/>
  <c r="J1037" i="228"/>
  <c r="J1038" i="228"/>
  <c r="J1039" i="228"/>
  <c r="J1040" i="228"/>
  <c r="J1041" i="228"/>
  <c r="J1042" i="228"/>
  <c r="J1043" i="228"/>
  <c r="J1044" i="228"/>
  <c r="J1045" i="228"/>
  <c r="J1046" i="228"/>
  <c r="J1047" i="228"/>
  <c r="J1048" i="228"/>
  <c r="J1049" i="228"/>
  <c r="J1050" i="228"/>
  <c r="J1051" i="228"/>
  <c r="J1052" i="228"/>
  <c r="J1053" i="228"/>
  <c r="J1054" i="228"/>
  <c r="J1055" i="228"/>
  <c r="J1056" i="228"/>
  <c r="J1057" i="228"/>
  <c r="J1058" i="228"/>
  <c r="J1059" i="228"/>
  <c r="J1060" i="228"/>
  <c r="J1061" i="228"/>
  <c r="J1062" i="228"/>
  <c r="J1063" i="228"/>
  <c r="J1064" i="228"/>
  <c r="J1065" i="228"/>
  <c r="J1066" i="228"/>
  <c r="J1067" i="228"/>
  <c r="J1068" i="228"/>
  <c r="J1069" i="228"/>
  <c r="J1070" i="228"/>
  <c r="J1071" i="228"/>
  <c r="J1072" i="228"/>
  <c r="J1073" i="228"/>
  <c r="J1074" i="228"/>
  <c r="J1075" i="228"/>
  <c r="J1076" i="228"/>
  <c r="J1077" i="228"/>
  <c r="J1078" i="228"/>
  <c r="J1079" i="228"/>
  <c r="J1080" i="228"/>
  <c r="J1081" i="228"/>
  <c r="J1082" i="228"/>
  <c r="J1083" i="228"/>
  <c r="J1084" i="228"/>
  <c r="J1085" i="228"/>
  <c r="J1086" i="228"/>
  <c r="J1087" i="228"/>
  <c r="J1088" i="228"/>
  <c r="J1089" i="228"/>
  <c r="J1090" i="228"/>
  <c r="J1091" i="228"/>
  <c r="J1092" i="228"/>
  <c r="J1093" i="228"/>
  <c r="J1094" i="228"/>
  <c r="J1095" i="228"/>
  <c r="J1096" i="228"/>
  <c r="J1097" i="228"/>
  <c r="J1098" i="228"/>
  <c r="J1099" i="228"/>
  <c r="J1100" i="228"/>
  <c r="J1101" i="228"/>
  <c r="J1102" i="228"/>
  <c r="J1103" i="228"/>
  <c r="J1104" i="228"/>
  <c r="J1105" i="228"/>
  <c r="J1106" i="228"/>
  <c r="J1107" i="228"/>
  <c r="J1108" i="228"/>
  <c r="J1109" i="228"/>
  <c r="J1110" i="228"/>
  <c r="J1111" i="228"/>
  <c r="J1112" i="228"/>
  <c r="J1113" i="228"/>
  <c r="J1114" i="228"/>
  <c r="J1115" i="228"/>
  <c r="J1116" i="228"/>
  <c r="J1117" i="228"/>
  <c r="J1118" i="228"/>
  <c r="J1119" i="228"/>
  <c r="J1120" i="228"/>
  <c r="J1121" i="228"/>
  <c r="J1122" i="228"/>
  <c r="J1123" i="228"/>
  <c r="J1124" i="228"/>
  <c r="J1125" i="228"/>
  <c r="J1126" i="228"/>
  <c r="J1127" i="228"/>
  <c r="J1128" i="228"/>
  <c r="J1129" i="228"/>
  <c r="J1130" i="228"/>
  <c r="J1131" i="228"/>
  <c r="J1132" i="228"/>
  <c r="J1133" i="228"/>
  <c r="J1134" i="228"/>
  <c r="J1135" i="228"/>
  <c r="J1136" i="228"/>
  <c r="J1137" i="228"/>
  <c r="J1138" i="228"/>
  <c r="J1139" i="228"/>
  <c r="J1140" i="228"/>
  <c r="J1141" i="228"/>
  <c r="J1142" i="228"/>
  <c r="J1143" i="228"/>
  <c r="J1144" i="228"/>
  <c r="J1145" i="228"/>
  <c r="J1146" i="228"/>
  <c r="J1147" i="228"/>
  <c r="J1148" i="228"/>
  <c r="J1149" i="228"/>
  <c r="J1150" i="228"/>
  <c r="J1151" i="228"/>
  <c r="J1152" i="228"/>
  <c r="J1153" i="228"/>
  <c r="J1154" i="228"/>
  <c r="J1155" i="228"/>
  <c r="J1156" i="228"/>
  <c r="J1157" i="228"/>
  <c r="J1158" i="228"/>
  <c r="J1159" i="228"/>
  <c r="J1160" i="228"/>
  <c r="J1161" i="228"/>
  <c r="J1162" i="228"/>
  <c r="J1163" i="228"/>
  <c r="J1164" i="228"/>
  <c r="J1165" i="228"/>
  <c r="J1166" i="228"/>
  <c r="J1167" i="228"/>
  <c r="J1168" i="228"/>
  <c r="J1169" i="228"/>
  <c r="J1170" i="228"/>
  <c r="J1171" i="228"/>
  <c r="J1172" i="228"/>
  <c r="J1173" i="228"/>
  <c r="J1174" i="228"/>
  <c r="J1175" i="228"/>
  <c r="J1176" i="228"/>
  <c r="J1177" i="228"/>
  <c r="J1178" i="228"/>
  <c r="J1179" i="228"/>
  <c r="J1180" i="228"/>
  <c r="J1181" i="228"/>
  <c r="J1182" i="228"/>
  <c r="J1183" i="228"/>
  <c r="J1184" i="228"/>
  <c r="J1185" i="228"/>
  <c r="J1186" i="228"/>
  <c r="J1187" i="228"/>
  <c r="J1188" i="228"/>
  <c r="J1189" i="228"/>
  <c r="J1190" i="228"/>
  <c r="J1191" i="228"/>
  <c r="J1192" i="228"/>
  <c r="J1193" i="228"/>
  <c r="J1194" i="228"/>
  <c r="J1195" i="228"/>
  <c r="J1196" i="228"/>
  <c r="J1197" i="228"/>
  <c r="J1198" i="228"/>
  <c r="J1199" i="228"/>
  <c r="J1200" i="228"/>
  <c r="J1201" i="228"/>
  <c r="J1202" i="228"/>
  <c r="J1203" i="228"/>
  <c r="J1204" i="228"/>
  <c r="J1205" i="228"/>
  <c r="J1206" i="228"/>
  <c r="J1207" i="228"/>
  <c r="J1208" i="228"/>
  <c r="J1209" i="228"/>
  <c r="J1210" i="228"/>
  <c r="J1211" i="228"/>
  <c r="J1212" i="228"/>
  <c r="J1213" i="228"/>
  <c r="J1214" i="228"/>
  <c r="J1215" i="228"/>
  <c r="J1216" i="228"/>
  <c r="J1217" i="228"/>
  <c r="J1218" i="228"/>
  <c r="J1219" i="228"/>
  <c r="J1220" i="228"/>
  <c r="J1221" i="228"/>
  <c r="J1222" i="228"/>
  <c r="J1223" i="228"/>
  <c r="J1224" i="228"/>
  <c r="J1225" i="228"/>
  <c r="J1226" i="228"/>
  <c r="J1227" i="228"/>
  <c r="J1228" i="228"/>
  <c r="J1229" i="228"/>
  <c r="J1230" i="228"/>
  <c r="J1231" i="228"/>
  <c r="J1232" i="228"/>
  <c r="J1233" i="228"/>
  <c r="J1234" i="228"/>
  <c r="J1235" i="228"/>
  <c r="J1236" i="228"/>
  <c r="J1237" i="228"/>
  <c r="J1238" i="228"/>
  <c r="J1239" i="228"/>
  <c r="J1240" i="228"/>
  <c r="J1241" i="228"/>
  <c r="J1242" i="228"/>
  <c r="J1243" i="228"/>
  <c r="J1244" i="228"/>
  <c r="J1245" i="228"/>
  <c r="J1246" i="228"/>
  <c r="J1247" i="228"/>
  <c r="J1248" i="228"/>
  <c r="J1249" i="228"/>
  <c r="J1250" i="228"/>
  <c r="J1251" i="228"/>
  <c r="J1252" i="228"/>
  <c r="J1253" i="228"/>
  <c r="J1254" i="228"/>
  <c r="J1255" i="228"/>
  <c r="J1256" i="228"/>
  <c r="J1257" i="228"/>
  <c r="J1258" i="228"/>
  <c r="J1259" i="228"/>
  <c r="J1260" i="228"/>
  <c r="J1261" i="228"/>
  <c r="J1262" i="228"/>
  <c r="J1263" i="228"/>
  <c r="J1264" i="228"/>
  <c r="J1265" i="228"/>
  <c r="J1266" i="228"/>
  <c r="J1267" i="228"/>
  <c r="J1268" i="228"/>
  <c r="J1269" i="228"/>
  <c r="J1270" i="228"/>
  <c r="J1271" i="228"/>
  <c r="J1272" i="228"/>
  <c r="J1273" i="228"/>
  <c r="J1274" i="228"/>
  <c r="J1275" i="228"/>
  <c r="J1276" i="228"/>
  <c r="J1277" i="228"/>
  <c r="J1278" i="228"/>
  <c r="J1279" i="228"/>
  <c r="J1280" i="228"/>
  <c r="J1281" i="228"/>
  <c r="J1282" i="228"/>
  <c r="J1283" i="228"/>
  <c r="J1284" i="228"/>
  <c r="J1285" i="228"/>
  <c r="J1286" i="228"/>
  <c r="J1287" i="228"/>
  <c r="J1288" i="228"/>
  <c r="J1289" i="228"/>
  <c r="J1290" i="228"/>
  <c r="J1291" i="228"/>
  <c r="J1292" i="228"/>
  <c r="J1293" i="228"/>
  <c r="J1294" i="228"/>
  <c r="J1295" i="228"/>
  <c r="J1296" i="228"/>
  <c r="J1297" i="228"/>
  <c r="J1298" i="228"/>
  <c r="J1299" i="228"/>
  <c r="J293" i="228"/>
  <c r="J243" i="228"/>
  <c r="J244" i="228"/>
  <c r="J245" i="228"/>
  <c r="J246" i="228"/>
  <c r="J247" i="228"/>
  <c r="J248" i="228"/>
  <c r="J249" i="228"/>
  <c r="F249" i="228" s="1"/>
  <c r="J250" i="228"/>
  <c r="J251" i="228"/>
  <c r="F251" i="228" s="1"/>
  <c r="J252" i="228"/>
  <c r="J253" i="228"/>
  <c r="J254" i="228"/>
  <c r="J255" i="228"/>
  <c r="J256" i="228"/>
  <c r="J257" i="228"/>
  <c r="J258" i="228"/>
  <c r="J259" i="228"/>
  <c r="J260" i="228"/>
  <c r="J261" i="228"/>
  <c r="J262" i="228"/>
  <c r="J263" i="228"/>
  <c r="J264" i="228"/>
  <c r="J265" i="228"/>
  <c r="J266" i="228"/>
  <c r="J267" i="228"/>
  <c r="J268" i="228"/>
  <c r="J269" i="228"/>
  <c r="J270" i="228"/>
  <c r="J271" i="228"/>
  <c r="J272" i="228"/>
  <c r="J273" i="228"/>
  <c r="J274" i="228"/>
  <c r="J275" i="228"/>
  <c r="J276" i="228"/>
  <c r="J277" i="228"/>
  <c r="J278" i="228"/>
  <c r="J279" i="228"/>
  <c r="J280" i="228"/>
  <c r="J281" i="228"/>
  <c r="J282" i="228"/>
  <c r="J283" i="228"/>
  <c r="J284" i="228"/>
  <c r="J285" i="228"/>
  <c r="J286" i="228"/>
  <c r="J287" i="228"/>
  <c r="J288" i="228"/>
  <c r="J289" i="228"/>
  <c r="J290" i="228"/>
  <c r="J291" i="228"/>
  <c r="J292" i="228"/>
  <c r="J242" i="228"/>
  <c r="J239" i="228"/>
  <c r="J240" i="228"/>
  <c r="J241" i="228"/>
  <c r="J5" i="228"/>
  <c r="F5" i="228" s="1"/>
  <c r="J6" i="228"/>
  <c r="F6" i="228" s="1"/>
  <c r="J7" i="228"/>
  <c r="J8" i="228"/>
  <c r="J9" i="228"/>
  <c r="F9" i="228" s="1"/>
  <c r="J10" i="228"/>
  <c r="F10" i="228" s="1"/>
  <c r="J11" i="228"/>
  <c r="F11" i="228" s="1"/>
  <c r="J12" i="228"/>
  <c r="F12" i="228" s="1"/>
  <c r="J13" i="228"/>
  <c r="F13" i="228" s="1"/>
  <c r="J14" i="228"/>
  <c r="J15" i="228"/>
  <c r="F15" i="228" s="1"/>
  <c r="J16" i="228"/>
  <c r="F16" i="228" s="1"/>
  <c r="J17" i="228"/>
  <c r="F17" i="228" s="1"/>
  <c r="J18" i="228"/>
  <c r="F18" i="228" s="1"/>
  <c r="J19" i="228"/>
  <c r="J20" i="228"/>
  <c r="J21" i="228"/>
  <c r="F21" i="228" s="1"/>
  <c r="J22" i="228"/>
  <c r="F22" i="228" s="1"/>
  <c r="J23" i="228"/>
  <c r="F23" i="228" s="1"/>
  <c r="J24" i="228"/>
  <c r="F24" i="228" s="1"/>
  <c r="J25" i="228"/>
  <c r="J26" i="228"/>
  <c r="F26" i="228" s="1"/>
  <c r="J27" i="228"/>
  <c r="F27" i="228" s="1"/>
  <c r="J28" i="228"/>
  <c r="F28" i="228" s="1"/>
  <c r="J29" i="228"/>
  <c r="J30" i="228"/>
  <c r="J31" i="228"/>
  <c r="J32" i="228"/>
  <c r="J33" i="228"/>
  <c r="J34" i="228"/>
  <c r="F34" i="228" s="1"/>
  <c r="J35" i="228"/>
  <c r="F35" i="228" s="1"/>
  <c r="J36" i="228"/>
  <c r="F36" i="228" s="1"/>
  <c r="J37" i="228"/>
  <c r="F37" i="228" s="1"/>
  <c r="J38" i="228"/>
  <c r="F38" i="228" s="1"/>
  <c r="J39" i="228"/>
  <c r="J40" i="228"/>
  <c r="J41" i="228"/>
  <c r="J42" i="228"/>
  <c r="F42" i="228" s="1"/>
  <c r="J43" i="228"/>
  <c r="J44" i="228"/>
  <c r="J45" i="228"/>
  <c r="F45" i="228" s="1"/>
  <c r="J46" i="228"/>
  <c r="F46" i="228" s="1"/>
  <c r="J47" i="228"/>
  <c r="F47" i="228" s="1"/>
  <c r="J48" i="228"/>
  <c r="F48" i="228" s="1"/>
  <c r="J49" i="228"/>
  <c r="J50" i="228"/>
  <c r="J51" i="228"/>
  <c r="J52" i="228"/>
  <c r="F52" i="228" s="1"/>
  <c r="J53" i="228"/>
  <c r="J54" i="228"/>
  <c r="F54" i="228" s="1"/>
  <c r="J55" i="228"/>
  <c r="F55" i="228" s="1"/>
  <c r="J56" i="228"/>
  <c r="F56" i="228" s="1"/>
  <c r="J57" i="228"/>
  <c r="J58" i="228"/>
  <c r="F58" i="228" s="1"/>
  <c r="J59" i="228"/>
  <c r="F59" i="228" s="1"/>
  <c r="J60" i="228"/>
  <c r="F60" i="228" s="1"/>
  <c r="J61" i="228"/>
  <c r="J62" i="228"/>
  <c r="F62" i="228" s="1"/>
  <c r="J63" i="228"/>
  <c r="F63" i="228" s="1"/>
  <c r="J64" i="228"/>
  <c r="J65" i="228"/>
  <c r="F65" i="228" s="1"/>
  <c r="J66" i="228"/>
  <c r="F66" i="228" s="1"/>
  <c r="J67" i="228"/>
  <c r="F67" i="228" s="1"/>
  <c r="J68" i="228"/>
  <c r="J69" i="228"/>
  <c r="F69" i="228" s="1"/>
  <c r="J70" i="228"/>
  <c r="F70" i="228" s="1"/>
  <c r="J71" i="228"/>
  <c r="F71" i="228" s="1"/>
  <c r="J72" i="228"/>
  <c r="J73" i="228"/>
  <c r="J74" i="228"/>
  <c r="J75" i="228"/>
  <c r="J76" i="228"/>
  <c r="J77" i="228"/>
  <c r="F77" i="228" s="1"/>
  <c r="J78" i="228"/>
  <c r="F78" i="228" s="1"/>
  <c r="J79" i="228"/>
  <c r="F79" i="228" s="1"/>
  <c r="J80" i="228"/>
  <c r="J81" i="228"/>
  <c r="F81" i="228" s="1"/>
  <c r="J82" i="228"/>
  <c r="F82" i="228" s="1"/>
  <c r="J83" i="228"/>
  <c r="F83" i="228" s="1"/>
  <c r="J84" i="228"/>
  <c r="F84" i="228" s="1"/>
  <c r="J85" i="228"/>
  <c r="F85" i="228" s="1"/>
  <c r="J86" i="228"/>
  <c r="J87" i="228"/>
  <c r="J88" i="228"/>
  <c r="J89" i="228"/>
  <c r="J90" i="228"/>
  <c r="J91" i="228"/>
  <c r="J92" i="228"/>
  <c r="J93" i="228"/>
  <c r="J94" i="228"/>
  <c r="J95" i="228"/>
  <c r="J96" i="228"/>
  <c r="J97" i="228"/>
  <c r="J98" i="228"/>
  <c r="J99" i="228"/>
  <c r="F99" i="228" s="1"/>
  <c r="J100" i="228"/>
  <c r="F100" i="228" s="1"/>
  <c r="J101" i="228"/>
  <c r="F101" i="228" s="1"/>
  <c r="J102" i="228"/>
  <c r="F102" i="228" s="1"/>
  <c r="J103" i="228"/>
  <c r="F103" i="228" s="1"/>
  <c r="J104" i="228"/>
  <c r="F104" i="228" s="1"/>
  <c r="J105" i="228"/>
  <c r="F105" i="228" s="1"/>
  <c r="J106" i="228"/>
  <c r="F106" i="228" s="1"/>
  <c r="J107" i="228"/>
  <c r="F107" i="228" s="1"/>
  <c r="J108" i="228"/>
  <c r="F108" i="228" s="1"/>
  <c r="J109" i="228"/>
  <c r="F109" i="228" s="1"/>
  <c r="J110" i="228"/>
  <c r="F110" i="228" s="1"/>
  <c r="J111" i="228"/>
  <c r="J112" i="228"/>
  <c r="F112" i="228" s="1"/>
  <c r="J113" i="228"/>
  <c r="J114" i="228"/>
  <c r="J115" i="228"/>
  <c r="F115" i="228" s="1"/>
  <c r="J116" i="228"/>
  <c r="F116" i="228" s="1"/>
  <c r="J117" i="228"/>
  <c r="F117" i="228" s="1"/>
  <c r="J118" i="228"/>
  <c r="F118" i="228" s="1"/>
  <c r="J119" i="228"/>
  <c r="J120" i="228"/>
  <c r="J121" i="228"/>
  <c r="J122" i="228"/>
  <c r="J123" i="228"/>
  <c r="J124" i="228"/>
  <c r="J125" i="228"/>
  <c r="J126" i="228"/>
  <c r="J127" i="228"/>
  <c r="J128" i="228"/>
  <c r="J129" i="228"/>
  <c r="J130" i="228"/>
  <c r="J131" i="228"/>
  <c r="F131" i="228" s="1"/>
  <c r="J132" i="228"/>
  <c r="F132" i="228" s="1"/>
  <c r="J133" i="228"/>
  <c r="F133" i="228" s="1"/>
  <c r="J134" i="228"/>
  <c r="J135" i="228"/>
  <c r="J136" i="228"/>
  <c r="F136" i="228" s="1"/>
  <c r="J137" i="228"/>
  <c r="F137" i="228" s="1"/>
  <c r="J138" i="228"/>
  <c r="F138" i="228" s="1"/>
  <c r="J139" i="228"/>
  <c r="F139" i="228" s="1"/>
  <c r="J140" i="228"/>
  <c r="F140" i="228" s="1"/>
  <c r="J141" i="228"/>
  <c r="J142" i="228"/>
  <c r="J143" i="228"/>
  <c r="J144" i="228"/>
  <c r="J145" i="228"/>
  <c r="J146" i="228"/>
  <c r="F146" i="228" s="1"/>
  <c r="J147" i="228"/>
  <c r="F147" i="228" s="1"/>
  <c r="J148" i="228"/>
  <c r="F148" i="228" s="1"/>
  <c r="J149" i="228"/>
  <c r="J150" i="228"/>
  <c r="F150" i="228" s="1"/>
  <c r="J151" i="228"/>
  <c r="F151" i="228" s="1"/>
  <c r="J152" i="228"/>
  <c r="F152" i="228" s="1"/>
  <c r="J153" i="228"/>
  <c r="F153" i="228" s="1"/>
  <c r="J154" i="228"/>
  <c r="F154" i="228" s="1"/>
  <c r="J155" i="228"/>
  <c r="J156" i="228"/>
  <c r="J157" i="228"/>
  <c r="J158" i="228"/>
  <c r="J159" i="228"/>
  <c r="F159" i="228" s="1"/>
  <c r="J160" i="228"/>
  <c r="F160" i="228" s="1"/>
  <c r="J161" i="228"/>
  <c r="F161" i="228" s="1"/>
  <c r="J162" i="228"/>
  <c r="J163" i="228"/>
  <c r="J164" i="228"/>
  <c r="F164" i="228" s="1"/>
  <c r="J165" i="228"/>
  <c r="F165" i="228" s="1"/>
  <c r="J166" i="228"/>
  <c r="F166" i="228" s="1"/>
  <c r="J167" i="228"/>
  <c r="F167" i="228" s="1"/>
  <c r="J168" i="228"/>
  <c r="F168" i="228" s="1"/>
  <c r="J169" i="228"/>
  <c r="J170" i="228"/>
  <c r="F170" i="228" s="1"/>
  <c r="J171" i="228"/>
  <c r="F171" i="228" s="1"/>
  <c r="J172" i="228"/>
  <c r="F172" i="228" s="1"/>
  <c r="J173" i="228"/>
  <c r="F173" i="228" s="1"/>
  <c r="J174" i="228"/>
  <c r="F174" i="228" s="1"/>
  <c r="J175" i="228"/>
  <c r="F175" i="228" s="1"/>
  <c r="J176" i="228"/>
  <c r="J177" i="228"/>
  <c r="J178" i="228"/>
  <c r="F178" i="228" s="1"/>
  <c r="J179" i="228"/>
  <c r="F179" i="228" s="1"/>
  <c r="J180" i="228"/>
  <c r="F180" i="228" s="1"/>
  <c r="J181" i="228"/>
  <c r="F181" i="228" s="1"/>
  <c r="J182" i="228"/>
  <c r="F182" i="228" s="1"/>
  <c r="J183" i="228"/>
  <c r="J184" i="228"/>
  <c r="F184" i="228" s="1"/>
  <c r="J185" i="228"/>
  <c r="F185" i="228" s="1"/>
  <c r="J186" i="228"/>
  <c r="F186" i="228" s="1"/>
  <c r="J187" i="228"/>
  <c r="F187" i="228" s="1"/>
  <c r="J188" i="228"/>
  <c r="F188" i="228" s="1"/>
  <c r="J189" i="228"/>
  <c r="F189" i="228" s="1"/>
  <c r="J190" i="228"/>
  <c r="J191" i="228"/>
  <c r="J192" i="228"/>
  <c r="J193" i="228"/>
  <c r="F193" i="228" s="1"/>
  <c r="J194" i="228"/>
  <c r="F194" i="228" s="1"/>
  <c r="J195" i="228"/>
  <c r="J196" i="228"/>
  <c r="J197" i="228"/>
  <c r="J198" i="228"/>
  <c r="J199" i="228"/>
  <c r="J200" i="228"/>
  <c r="J201" i="228"/>
  <c r="F201" i="228" s="1"/>
  <c r="J202" i="228"/>
  <c r="F202" i="228" s="1"/>
  <c r="J203" i="228"/>
  <c r="F203" i="228" s="1"/>
  <c r="J204" i="228"/>
  <c r="J205" i="228"/>
  <c r="F205" i="228" s="1"/>
  <c r="J206" i="228"/>
  <c r="F206" i="228" s="1"/>
  <c r="J207" i="228"/>
  <c r="F207" i="228" s="1"/>
  <c r="J208" i="228"/>
  <c r="F208" i="228" s="1"/>
  <c r="J209" i="228"/>
  <c r="F209" i="228" s="1"/>
  <c r="J210" i="228"/>
  <c r="J211" i="228"/>
  <c r="J212" i="228"/>
  <c r="F212" i="228" s="1"/>
  <c r="J213" i="228"/>
  <c r="J214" i="228"/>
  <c r="F214" i="228" s="1"/>
  <c r="J215" i="228"/>
  <c r="F215" i="228" s="1"/>
  <c r="J216" i="228"/>
  <c r="J217" i="228"/>
  <c r="J218" i="228"/>
  <c r="F218" i="228" s="1"/>
  <c r="J219" i="228"/>
  <c r="F219" i="228" s="1"/>
  <c r="J220" i="228"/>
  <c r="F220" i="228" s="1"/>
  <c r="J221" i="228"/>
  <c r="F221" i="228" s="1"/>
  <c r="J222" i="228"/>
  <c r="F222" i="228" s="1"/>
  <c r="J223" i="228"/>
  <c r="J224" i="228"/>
  <c r="J225" i="228"/>
  <c r="F225" i="228" s="1"/>
  <c r="J226" i="228"/>
  <c r="F226" i="228" s="1"/>
  <c r="J227" i="228"/>
  <c r="F227" i="228" s="1"/>
  <c r="J228" i="228"/>
  <c r="F228" i="228" s="1"/>
  <c r="J229" i="228"/>
  <c r="F229" i="228" s="1"/>
  <c r="J230" i="228"/>
  <c r="F230" i="228" s="1"/>
  <c r="J231" i="228"/>
  <c r="J232" i="228"/>
  <c r="J233" i="228"/>
  <c r="J234" i="228"/>
  <c r="F234" i="228" s="1"/>
  <c r="J235" i="228"/>
  <c r="J236" i="228"/>
  <c r="F236" i="228" s="1"/>
  <c r="J237" i="228"/>
  <c r="F237" i="228" s="1"/>
  <c r="J238" i="228"/>
  <c r="F238" i="228" s="1"/>
  <c r="J4" i="228"/>
  <c r="C10" i="222"/>
  <c r="B10" i="222"/>
  <c r="B21" i="220"/>
  <c r="B20" i="220"/>
  <c r="B19" i="220"/>
  <c r="B18" i="220"/>
  <c r="B17" i="220"/>
  <c r="B16" i="220"/>
  <c r="B15" i="220"/>
  <c r="B14" i="220"/>
  <c r="B13" i="220"/>
  <c r="B12" i="220"/>
  <c r="B11" i="220"/>
  <c r="B10" i="220"/>
  <c r="B9" i="220"/>
  <c r="G8" i="220"/>
  <c r="G6" i="220" s="1"/>
  <c r="F8" i="220"/>
  <c r="E8" i="220" s="1"/>
  <c r="D8" i="220"/>
  <c r="D6" i="220" s="1"/>
  <c r="C8" i="220"/>
  <c r="B8" i="220" s="1"/>
  <c r="B7" i="220"/>
  <c r="F6" i="220"/>
  <c r="B9" i="212"/>
  <c r="D10" i="212" s="1"/>
  <c r="D5" i="212"/>
  <c r="D9" i="212" s="1"/>
  <c r="B5" i="212"/>
  <c r="D9" i="209"/>
  <c r="B9" i="209"/>
  <c r="D10" i="209" s="1"/>
  <c r="B5" i="209"/>
  <c r="B5" i="206"/>
  <c r="B4" i="206"/>
  <c r="D13" i="235"/>
  <c r="D5" i="235"/>
  <c r="B5" i="235"/>
  <c r="B13" i="235" s="1"/>
  <c r="D12" i="232"/>
  <c r="D5" i="232"/>
  <c r="B5" i="232"/>
  <c r="B12" i="232" s="1"/>
  <c r="D15" i="205"/>
  <c r="C15" i="205"/>
  <c r="B15" i="205"/>
  <c r="B48" i="202"/>
  <c r="B12" i="202"/>
  <c r="B5" i="202"/>
  <c r="B4" i="202" s="1"/>
  <c r="D29" i="229"/>
  <c r="D28" i="229" s="1"/>
  <c r="B27" i="229"/>
  <c r="B18" i="229"/>
  <c r="D14" i="229"/>
  <c r="B14" i="229"/>
  <c r="D10" i="229"/>
  <c r="B10" i="229"/>
  <c r="D6" i="229"/>
  <c r="B6" i="229"/>
  <c r="D5" i="229"/>
  <c r="B5" i="229"/>
  <c r="B35" i="229" s="1"/>
  <c r="E1231" i="228"/>
  <c r="E1230" i="228"/>
  <c r="E1229" i="228"/>
  <c r="E1224" i="228"/>
  <c r="E1220" i="228"/>
  <c r="E1219" i="228"/>
  <c r="E1211" i="228"/>
  <c r="E1210" i="228"/>
  <c r="E1209" i="228"/>
  <c r="E1208" i="228"/>
  <c r="E1207" i="228"/>
  <c r="E1206" i="228"/>
  <c r="E1201" i="228"/>
  <c r="E1199" i="228"/>
  <c r="E1198" i="228"/>
  <c r="E1196" i="228"/>
  <c r="E1187" i="228"/>
  <c r="E1186" i="228"/>
  <c r="E1185" i="228"/>
  <c r="E1176" i="228"/>
  <c r="E1172" i="228"/>
  <c r="E1171" i="228"/>
  <c r="E1170" i="228"/>
  <c r="E1168" i="228"/>
  <c r="E1167" i="228"/>
  <c r="E1166" i="228"/>
  <c r="E1165" i="228"/>
  <c r="E1163" i="228"/>
  <c r="E1161" i="228"/>
  <c r="E1160" i="228"/>
  <c r="E1159" i="228"/>
  <c r="E1158" i="228"/>
  <c r="E1154" i="228"/>
  <c r="E1145" i="228"/>
  <c r="E1113" i="228"/>
  <c r="E1112" i="228"/>
  <c r="E1111" i="228"/>
  <c r="E1109" i="228"/>
  <c r="E1108" i="228"/>
  <c r="E1106" i="228"/>
  <c r="E1105" i="228"/>
  <c r="E1094" i="228"/>
  <c r="E1081" i="228"/>
  <c r="E1078" i="228"/>
  <c r="E1077" i="228"/>
  <c r="E1076" i="228"/>
  <c r="E1075" i="228"/>
  <c r="E1060" i="228"/>
  <c r="E1058" i="228"/>
  <c r="E1057" i="228"/>
  <c r="E1055" i="228"/>
  <c r="E1054" i="228"/>
  <c r="E1052" i="228"/>
  <c r="E1051" i="228"/>
  <c r="E1050" i="228"/>
  <c r="E1049" i="228"/>
  <c r="E1038" i="228"/>
  <c r="E1036" i="228"/>
  <c r="E1016" i="228"/>
  <c r="E1011" i="228"/>
  <c r="E1010" i="228"/>
  <c r="E1009" i="228"/>
  <c r="E1008" i="228"/>
  <c r="E1006" i="228"/>
  <c r="E1005" i="228"/>
  <c r="E1000" i="228"/>
  <c r="E992" i="228"/>
  <c r="E991" i="228"/>
  <c r="E990" i="228"/>
  <c r="E989" i="228"/>
  <c r="E988" i="228"/>
  <c r="E983" i="228"/>
  <c r="E974" i="228"/>
  <c r="E971" i="228"/>
  <c r="E970" i="228"/>
  <c r="E969" i="228"/>
  <c r="E968" i="228"/>
  <c r="E967" i="228"/>
  <c r="E965" i="228"/>
  <c r="E963" i="228"/>
  <c r="E958" i="228"/>
  <c r="E957" i="228"/>
  <c r="E951" i="228"/>
  <c r="E936" i="228"/>
  <c r="E925" i="228"/>
  <c r="E924" i="228"/>
  <c r="E923" i="228"/>
  <c r="E922" i="228"/>
  <c r="E916" i="228"/>
  <c r="E915" i="228"/>
  <c r="E914" i="228"/>
  <c r="E913" i="228"/>
  <c r="E905" i="228"/>
  <c r="E900" i="228"/>
  <c r="E895" i="228"/>
  <c r="E894" i="228"/>
  <c r="E882" i="228"/>
  <c r="E881" i="228"/>
  <c r="E880" i="228"/>
  <c r="E879" i="228"/>
  <c r="E878" i="228"/>
  <c r="E876" i="228"/>
  <c r="E875" i="228"/>
  <c r="E874" i="228"/>
  <c r="E873" i="228"/>
  <c r="E866" i="228"/>
  <c r="E863" i="228"/>
  <c r="E862" i="228"/>
  <c r="E861" i="228"/>
  <c r="E847" i="228"/>
  <c r="E834" i="228"/>
  <c r="E831" i="228"/>
  <c r="E830" i="228"/>
  <c r="E828" i="228"/>
  <c r="E826" i="228"/>
  <c r="E824" i="228"/>
  <c r="E822" i="228"/>
  <c r="E821" i="228"/>
  <c r="E820" i="228"/>
  <c r="E819" i="228"/>
  <c r="E816" i="228"/>
  <c r="E815" i="228"/>
  <c r="E807" i="228"/>
  <c r="E806" i="228"/>
  <c r="E804" i="228"/>
  <c r="E803" i="228"/>
  <c r="E802" i="228"/>
  <c r="E801" i="228"/>
  <c r="E799" i="228"/>
  <c r="E798" i="228"/>
  <c r="E797" i="228"/>
  <c r="E796" i="228"/>
  <c r="E795" i="228"/>
  <c r="E791" i="228"/>
  <c r="E784" i="228"/>
  <c r="E782" i="228"/>
  <c r="E779" i="228"/>
  <c r="E778" i="228"/>
  <c r="E777" i="228"/>
  <c r="E775" i="228"/>
  <c r="E773" i="228"/>
  <c r="E772" i="228"/>
  <c r="E771" i="228"/>
  <c r="E770" i="228"/>
  <c r="E769" i="228"/>
  <c r="E768" i="228"/>
  <c r="E758" i="228"/>
  <c r="E750" i="228"/>
  <c r="E749" i="228"/>
  <c r="E748" i="228"/>
  <c r="E747" i="228"/>
  <c r="E746" i="228"/>
  <c r="E745" i="228"/>
  <c r="E712" i="228"/>
  <c r="E707" i="228"/>
  <c r="E706" i="228"/>
  <c r="E705" i="228"/>
  <c r="E704" i="228"/>
  <c r="E701" i="228"/>
  <c r="E700" i="228"/>
  <c r="E699" i="228"/>
  <c r="E692" i="228"/>
  <c r="E691" i="228"/>
  <c r="E690" i="228"/>
  <c r="E689" i="228"/>
  <c r="E687" i="228"/>
  <c r="E686" i="228"/>
  <c r="E685" i="228"/>
  <c r="E683" i="228"/>
  <c r="E681" i="228"/>
  <c r="E680" i="228"/>
  <c r="E679" i="228"/>
  <c r="E678" i="228"/>
  <c r="E677" i="228"/>
  <c r="E676" i="228"/>
  <c r="E675" i="228"/>
  <c r="E674" i="228"/>
  <c r="E673" i="228"/>
  <c r="E662" i="228"/>
  <c r="E658" i="228"/>
  <c r="E657" i="228"/>
  <c r="E656" i="228"/>
  <c r="E655" i="228"/>
  <c r="E654" i="228"/>
  <c r="E653" i="228"/>
  <c r="E651" i="228"/>
  <c r="E650" i="228"/>
  <c r="E649" i="228"/>
  <c r="E643" i="228"/>
  <c r="E642" i="228"/>
  <c r="E640" i="228"/>
  <c r="E639" i="228"/>
  <c r="E638" i="228"/>
  <c r="E637" i="228"/>
  <c r="E636" i="228"/>
  <c r="E635" i="228"/>
  <c r="E634" i="228"/>
  <c r="E633" i="228"/>
  <c r="E628" i="228"/>
  <c r="E626" i="228"/>
  <c r="E625" i="228"/>
  <c r="E623" i="228"/>
  <c r="E620" i="228"/>
  <c r="E618" i="228"/>
  <c r="E617" i="228"/>
  <c r="E612" i="228"/>
  <c r="E600" i="228"/>
  <c r="E599" i="228"/>
  <c r="E598" i="228"/>
  <c r="E597" i="228"/>
  <c r="E595" i="228"/>
  <c r="E594" i="228"/>
  <c r="E593" i="228"/>
  <c r="E592" i="228"/>
  <c r="E591" i="228"/>
  <c r="E590" i="228"/>
  <c r="E588" i="228"/>
  <c r="E587" i="228"/>
  <c r="E586" i="228"/>
  <c r="E585" i="228"/>
  <c r="E583" i="228"/>
  <c r="E582" i="228"/>
  <c r="E580" i="228"/>
  <c r="E579" i="228"/>
  <c r="E578" i="228"/>
  <c r="E573" i="228"/>
  <c r="E572" i="228"/>
  <c r="E570" i="228"/>
  <c r="E562" i="228"/>
  <c r="E561" i="228"/>
  <c r="E560" i="228"/>
  <c r="E558" i="228"/>
  <c r="E551" i="228"/>
  <c r="E550" i="228"/>
  <c r="E549" i="228"/>
  <c r="E548" i="228"/>
  <c r="E545" i="228"/>
  <c r="E544" i="228"/>
  <c r="E541" i="228"/>
  <c r="E540" i="228"/>
  <c r="E539" i="228"/>
  <c r="E537" i="228"/>
  <c r="E533" i="228"/>
  <c r="E532" i="228"/>
  <c r="E531" i="228"/>
  <c r="E525" i="228"/>
  <c r="E523" i="228"/>
  <c r="E516" i="228"/>
  <c r="E515" i="228"/>
  <c r="E506" i="228"/>
  <c r="E505" i="228"/>
  <c r="E502" i="228"/>
  <c r="E501" i="228"/>
  <c r="E498" i="228"/>
  <c r="E497" i="228"/>
  <c r="E493" i="228"/>
  <c r="E490" i="228"/>
  <c r="B490" i="228"/>
  <c r="E485" i="228"/>
  <c r="E484" i="228"/>
  <c r="E483" i="228"/>
  <c r="E482" i="228"/>
  <c r="E481" i="228"/>
  <c r="E476" i="228"/>
  <c r="E474" i="228"/>
  <c r="E473" i="228"/>
  <c r="E472" i="228"/>
  <c r="E471" i="228"/>
  <c r="E469" i="228"/>
  <c r="E466" i="228"/>
  <c r="E465" i="228"/>
  <c r="E464" i="228"/>
  <c r="E463" i="228"/>
  <c r="E462" i="228"/>
  <c r="E460" i="228"/>
  <c r="E459" i="228"/>
  <c r="E456" i="228"/>
  <c r="E452" i="228"/>
  <c r="E451" i="228"/>
  <c r="E450" i="228"/>
  <c r="E448" i="228"/>
  <c r="E443" i="228"/>
  <c r="E442" i="228"/>
  <c r="E440" i="228"/>
  <c r="E439" i="228"/>
  <c r="E438" i="228"/>
  <c r="E437" i="228"/>
  <c r="E432" i="228"/>
  <c r="E431" i="228"/>
  <c r="E429" i="228"/>
  <c r="E428" i="228"/>
  <c r="E424" i="228"/>
  <c r="E423" i="228"/>
  <c r="E422" i="228"/>
  <c r="E421" i="228"/>
  <c r="E420" i="228"/>
  <c r="E419" i="228"/>
  <c r="E417" i="228"/>
  <c r="E416" i="228"/>
  <c r="E415" i="228"/>
  <c r="E412" i="228"/>
  <c r="E410" i="228"/>
  <c r="E409" i="228"/>
  <c r="E408" i="228"/>
  <c r="E407" i="228"/>
  <c r="E406" i="228"/>
  <c r="E402" i="228"/>
  <c r="E400" i="228"/>
  <c r="E398" i="228"/>
  <c r="E393" i="228"/>
  <c r="E392" i="228"/>
  <c r="E388" i="228"/>
  <c r="E387" i="228"/>
  <c r="E386" i="228"/>
  <c r="E382" i="228"/>
  <c r="E376" i="228"/>
  <c r="E374" i="228"/>
  <c r="E372" i="228"/>
  <c r="E371" i="228"/>
  <c r="E368" i="228"/>
  <c r="E367" i="228"/>
  <c r="E366" i="228"/>
  <c r="E362" i="228"/>
  <c r="E360" i="228"/>
  <c r="E357" i="228"/>
  <c r="E354" i="228"/>
  <c r="E353" i="228"/>
  <c r="E352" i="228"/>
  <c r="E351" i="228"/>
  <c r="E350" i="228"/>
  <c r="E349" i="228"/>
  <c r="E339" i="228"/>
  <c r="E338" i="228"/>
  <c r="E336" i="228"/>
  <c r="E322" i="228"/>
  <c r="E318" i="228"/>
  <c r="E317" i="228"/>
  <c r="E316" i="228"/>
  <c r="E314" i="228"/>
  <c r="E312" i="228"/>
  <c r="E311" i="228"/>
  <c r="E309" i="228"/>
  <c r="E307" i="228"/>
  <c r="E306" i="228"/>
  <c r="E305" i="228"/>
  <c r="E304" i="228"/>
  <c r="E302" i="228"/>
  <c r="E301" i="228"/>
  <c r="E300" i="228"/>
  <c r="E299" i="228"/>
  <c r="E298" i="228"/>
  <c r="E297" i="228"/>
  <c r="E296" i="228"/>
  <c r="E295" i="228"/>
  <c r="E294" i="228"/>
  <c r="E293" i="228"/>
  <c r="E292" i="228"/>
  <c r="E251" i="228"/>
  <c r="E249" i="228"/>
  <c r="E241" i="228"/>
  <c r="E238" i="228"/>
  <c r="E237" i="228"/>
  <c r="E236" i="228"/>
  <c r="B235" i="228"/>
  <c r="E234" i="228"/>
  <c r="E233" i="228"/>
  <c r="E231" i="228"/>
  <c r="E230" i="228"/>
  <c r="E229" i="228"/>
  <c r="E228" i="228"/>
  <c r="E227" i="228"/>
  <c r="E226" i="228"/>
  <c r="E225" i="228"/>
  <c r="E222" i="228"/>
  <c r="E221" i="228"/>
  <c r="E220" i="228"/>
  <c r="E219" i="228"/>
  <c r="E218" i="228"/>
  <c r="E215" i="228"/>
  <c r="E214" i="228"/>
  <c r="E212" i="228"/>
  <c r="E209" i="228"/>
  <c r="E208" i="228"/>
  <c r="E207" i="228"/>
  <c r="E206" i="228"/>
  <c r="E203" i="228"/>
  <c r="E202" i="228"/>
  <c r="E201" i="228"/>
  <c r="E194" i="228"/>
  <c r="E193" i="228"/>
  <c r="E189" i="228"/>
  <c r="E188" i="228"/>
  <c r="E187" i="228"/>
  <c r="E186" i="228"/>
  <c r="E185" i="228"/>
  <c r="E184" i="228"/>
  <c r="E182" i="228"/>
  <c r="E181" i="228"/>
  <c r="E180" i="228"/>
  <c r="E179" i="228"/>
  <c r="E178" i="228"/>
  <c r="E175" i="228"/>
  <c r="E174" i="228"/>
  <c r="E173" i="228"/>
  <c r="E172" i="228"/>
  <c r="E171" i="228"/>
  <c r="E170" i="228"/>
  <c r="E168" i="228"/>
  <c r="E167" i="228"/>
  <c r="E166" i="228"/>
  <c r="E165" i="228"/>
  <c r="E164" i="228"/>
  <c r="E161" i="228"/>
  <c r="E160" i="228"/>
  <c r="E159" i="228"/>
  <c r="E154" i="228"/>
  <c r="E153" i="228"/>
  <c r="E152" i="228"/>
  <c r="E151" i="228"/>
  <c r="E150" i="228"/>
  <c r="E148" i="228"/>
  <c r="E147" i="228"/>
  <c r="E146" i="228"/>
  <c r="E140" i="228"/>
  <c r="E139" i="228"/>
  <c r="E138" i="228"/>
  <c r="E137" i="228"/>
  <c r="E136" i="228"/>
  <c r="E133" i="228"/>
  <c r="E132" i="228"/>
  <c r="E131" i="228"/>
  <c r="E118" i="228"/>
  <c r="E117" i="228"/>
  <c r="E116" i="228"/>
  <c r="E115" i="228"/>
  <c r="E110" i="228"/>
  <c r="E109" i="228"/>
  <c r="E108" i="228"/>
  <c r="E107" i="228"/>
  <c r="E106" i="228"/>
  <c r="E105" i="228"/>
  <c r="E104" i="228"/>
  <c r="E103" i="228"/>
  <c r="E102" i="228"/>
  <c r="E101" i="228"/>
  <c r="E100" i="228"/>
  <c r="E99" i="228"/>
  <c r="E84" i="228"/>
  <c r="E83" i="228"/>
  <c r="E81" i="228"/>
  <c r="E79" i="228"/>
  <c r="E78" i="228"/>
  <c r="E77" i="228"/>
  <c r="E71" i="228"/>
  <c r="E70" i="228"/>
  <c r="E69" i="228"/>
  <c r="E68" i="228"/>
  <c r="E67" i="228"/>
  <c r="E66" i="228"/>
  <c r="E60" i="228"/>
  <c r="E59" i="228"/>
  <c r="E58" i="228"/>
  <c r="E57" i="228"/>
  <c r="E56" i="228"/>
  <c r="E55" i="228"/>
  <c r="E54" i="228"/>
  <c r="E52" i="228"/>
  <c r="E49" i="228"/>
  <c r="E48" i="228"/>
  <c r="E47" i="228"/>
  <c r="E46" i="228"/>
  <c r="E45" i="228"/>
  <c r="E38" i="228"/>
  <c r="E37" i="228"/>
  <c r="E36" i="228"/>
  <c r="E35" i="228"/>
  <c r="E34" i="228"/>
  <c r="E32" i="228"/>
  <c r="E28" i="228"/>
  <c r="E27" i="228"/>
  <c r="E26" i="228"/>
  <c r="E25" i="228"/>
  <c r="E24" i="228"/>
  <c r="E23" i="228"/>
  <c r="E22" i="228"/>
  <c r="E21" i="228"/>
  <c r="E19" i="228"/>
  <c r="E18" i="228"/>
  <c r="E17" i="228"/>
  <c r="E16" i="228"/>
  <c r="E15" i="228"/>
  <c r="E13" i="228"/>
  <c r="E12" i="228"/>
  <c r="E11" i="228"/>
  <c r="E10" i="228"/>
  <c r="E9" i="228"/>
  <c r="E7" i="228"/>
  <c r="E6" i="228"/>
  <c r="E5" i="228"/>
  <c r="E4" i="228"/>
  <c r="D6" i="226"/>
  <c r="D5" i="226"/>
  <c r="D30" i="226" s="1"/>
  <c r="B5" i="226"/>
  <c r="D35" i="229" l="1"/>
  <c r="E6" i="220"/>
  <c r="C6" i="220"/>
  <c r="B6" i="220" s="1"/>
</calcChain>
</file>

<file path=xl/sharedStrings.xml><?xml version="1.0" encoding="utf-8"?>
<sst xmlns="http://schemas.openxmlformats.org/spreadsheetml/2006/main" count="4301" uniqueCount="2650">
  <si>
    <t>2025年阿坝州一般公共预算收入决算表</t>
  </si>
  <si>
    <t>单位：万元，%</t>
  </si>
  <si>
    <t>预算科目</t>
  </si>
  <si>
    <t>年初
预算数</t>
  </si>
  <si>
    <t>调整
预算数</t>
  </si>
  <si>
    <t>决算数</t>
  </si>
  <si>
    <t>为调整
预算数的%</t>
  </si>
  <si>
    <t>为上年
决算数的%</t>
  </si>
  <si>
    <t>税收收入小计</t>
  </si>
  <si>
    <t>一、增值税</t>
  </si>
  <si>
    <t>二、企业所得税</t>
  </si>
  <si>
    <t>三、企业所得税退税</t>
  </si>
  <si>
    <t>四、个人所得税</t>
  </si>
  <si>
    <t>五、资源税</t>
  </si>
  <si>
    <t>六、城市维护建设税</t>
  </si>
  <si>
    <t>七、房产税</t>
  </si>
  <si>
    <t>八、印花税</t>
  </si>
  <si>
    <t>九、城镇土地使用税</t>
  </si>
  <si>
    <t>十、土地增值税</t>
  </si>
  <si>
    <t>十一、车船税</t>
  </si>
  <si>
    <t>十二、耕地占用税</t>
  </si>
  <si>
    <t>十三、契税</t>
  </si>
  <si>
    <t>十四、烟叶税</t>
  </si>
  <si>
    <t>十五、环境保护税</t>
  </si>
  <si>
    <t>十六、其他税收收入</t>
  </si>
  <si>
    <t>非税收入小计</t>
  </si>
  <si>
    <t>十七、专项收入</t>
  </si>
  <si>
    <t>十八、行政事业性收费收入</t>
  </si>
  <si>
    <t>十九、罚没收入</t>
  </si>
  <si>
    <t>二十、国有资本经营收入</t>
  </si>
  <si>
    <t>二十一、国有资源（资产）有偿使用收入</t>
  </si>
  <si>
    <t>二十二、捐赠收入</t>
  </si>
  <si>
    <t>二十三、政府住房基金收入</t>
  </si>
  <si>
    <t>二十四、其他收入</t>
  </si>
  <si>
    <t>一般公共预算收入合计</t>
  </si>
  <si>
    <t>2025年阿坝州一般公共预算支出决算表</t>
  </si>
  <si>
    <t>一、一般公共服务支出</t>
  </si>
  <si>
    <t>二、外交支出</t>
  </si>
  <si>
    <t>三、国防支出</t>
  </si>
  <si>
    <t>四、公共安全支出</t>
  </si>
  <si>
    <t>五、教育支出</t>
  </si>
  <si>
    <t>六、科学技术支出</t>
  </si>
  <si>
    <t>七、文化旅游体育与传媒支出</t>
  </si>
  <si>
    <t>八、社会保障和就业支出</t>
  </si>
  <si>
    <t>九、卫生健康支出</t>
  </si>
  <si>
    <t>十、节能环保支出</t>
  </si>
  <si>
    <t>十一、城乡社区支出</t>
  </si>
  <si>
    <t>十二、农林水支出</t>
  </si>
  <si>
    <t>十三、交通运输支出</t>
  </si>
  <si>
    <t>十四、资源勘探工业信息等支出</t>
  </si>
  <si>
    <t>十五、商业服务业等支出</t>
  </si>
  <si>
    <t>十六、金融支出</t>
  </si>
  <si>
    <t>十七、援助其他地区支出</t>
  </si>
  <si>
    <t>十八、自然资源海洋气象等支出</t>
  </si>
  <si>
    <t>十九、住房保障支出</t>
  </si>
  <si>
    <t>二十、粮油物资储备支出</t>
  </si>
  <si>
    <t>二十一、灾害防治及应急管理支出</t>
  </si>
  <si>
    <t>二十二、预备费</t>
  </si>
  <si>
    <t>二十三、其他支出</t>
  </si>
  <si>
    <t>二十四、债务付息支出</t>
  </si>
  <si>
    <t>二十五、债务发行费用支出</t>
  </si>
  <si>
    <t>一般公共预算支出合计</t>
  </si>
  <si>
    <t>2025年阿坝州一般公共预算收支决算平衡表</t>
  </si>
  <si>
    <t>单位：万元</t>
  </si>
  <si>
    <t>收   入</t>
  </si>
  <si>
    <t>支   出</t>
  </si>
  <si>
    <t>一般公共预算收入</t>
  </si>
  <si>
    <t>一般公共预算支出</t>
  </si>
  <si>
    <t>转移性收入</t>
  </si>
  <si>
    <t>转移性支出</t>
  </si>
  <si>
    <t>上级补助收入</t>
  </si>
  <si>
    <t>上解支出</t>
  </si>
  <si>
    <t>返还性收入</t>
  </si>
  <si>
    <t>体制上解支出</t>
  </si>
  <si>
    <t>一般性转移支付收入</t>
  </si>
  <si>
    <t>专项上解支出</t>
  </si>
  <si>
    <t>专项转移支付收入</t>
  </si>
  <si>
    <t>调出资金</t>
  </si>
  <si>
    <t>上年结余收入</t>
  </si>
  <si>
    <t>区域间转移性支出</t>
  </si>
  <si>
    <t>调入资金</t>
  </si>
  <si>
    <t>援助其他地区支出</t>
  </si>
  <si>
    <t>从政府性基金预算调入</t>
  </si>
  <si>
    <t>生态保护补偿转移性支出</t>
  </si>
  <si>
    <t>从国有资本经营预算调入</t>
  </si>
  <si>
    <t>土地指标调剂转移性支出</t>
  </si>
  <si>
    <t>从其他资金调入</t>
  </si>
  <si>
    <t>其他转移性支出</t>
  </si>
  <si>
    <t>区域间转移性收入</t>
  </si>
  <si>
    <t>安排预算稳定调节基金</t>
  </si>
  <si>
    <t>接受其他地区援助收入</t>
  </si>
  <si>
    <t>补充预算周转金</t>
  </si>
  <si>
    <t>生态保护补偿转移性收入</t>
  </si>
  <si>
    <t>拨付国债转贷资金数</t>
  </si>
  <si>
    <t>土地指标调剂转移性收入</t>
  </si>
  <si>
    <t>国债转贷资金结余</t>
  </si>
  <si>
    <t>其他转移性收入</t>
  </si>
  <si>
    <t>债务还本支出</t>
  </si>
  <si>
    <t>动用预算稳定调节基金</t>
  </si>
  <si>
    <t>地方政府一般债券还本支出</t>
  </si>
  <si>
    <t>国债转贷收入</t>
  </si>
  <si>
    <t>地方政府向外国政府借款还本支出</t>
  </si>
  <si>
    <t>国债转贷资金上年结余</t>
  </si>
  <si>
    <t>地方政府向国际组织借款还本支出</t>
  </si>
  <si>
    <t>国债转贷转补助数</t>
  </si>
  <si>
    <t>地方政府其他一般债务还本支出</t>
  </si>
  <si>
    <t>债务转贷收入</t>
  </si>
  <si>
    <t>地方政府一般债券转贷收入</t>
  </si>
  <si>
    <t>地方政府向外国政府借款转贷收入</t>
  </si>
  <si>
    <t>地方政府向国际组织借款转贷收入</t>
  </si>
  <si>
    <t>地方政府其他一般债务转贷收入</t>
  </si>
  <si>
    <t>收  入  总  计</t>
  </si>
  <si>
    <t>支  出  总  计</t>
  </si>
  <si>
    <t>待偿债再融资一般债券结余</t>
  </si>
  <si>
    <t>年终结余</t>
  </si>
  <si>
    <t>其中：结转下年支出</t>
  </si>
  <si>
    <t>2025年阿坝州本级一般公共预算收入决算表</t>
  </si>
  <si>
    <t>2025年阿坝州本级一般公共预算支出决算表</t>
  </si>
  <si>
    <t>其中： 人大事务</t>
  </si>
  <si>
    <t>    行政运行</t>
  </si>
  <si>
    <t>    一般行政管理事务</t>
  </si>
  <si>
    <t>    机关服务</t>
  </si>
  <si>
    <t>    人大会议</t>
  </si>
  <si>
    <t>    人大立法</t>
  </si>
  <si>
    <t>    人大监督</t>
  </si>
  <si>
    <t>    人大代表履职能力提升</t>
  </si>
  <si>
    <t>    代表工作</t>
  </si>
  <si>
    <t>    人大信访工作</t>
  </si>
  <si>
    <t>    事业运行</t>
  </si>
  <si>
    <t>    其他人大事务支出</t>
  </si>
  <si>
    <t>  政协事务</t>
  </si>
  <si>
    <t>    政协会议</t>
  </si>
  <si>
    <t>    委员视察</t>
  </si>
  <si>
    <t>    参政议政</t>
  </si>
  <si>
    <t>    其他政协事务支出</t>
  </si>
  <si>
    <t>  政府办公厅(室)及相关机构事务</t>
  </si>
  <si>
    <t>    专项服务</t>
  </si>
  <si>
    <t>    专项业务及机关事务管理</t>
  </si>
  <si>
    <t>    政务公开审批</t>
  </si>
  <si>
    <t>    参事事务</t>
  </si>
  <si>
    <t>    其他政府办公厅(室)及相关机构事务支出</t>
  </si>
  <si>
    <t>  发展与改革事务</t>
  </si>
  <si>
    <t>    战略规划与实施</t>
  </si>
  <si>
    <t>    日常经济运行调节</t>
  </si>
  <si>
    <t>    社会事业发展规划</t>
  </si>
  <si>
    <t>    经济体制改革研究</t>
  </si>
  <si>
    <t>    物价管理</t>
  </si>
  <si>
    <t>    其他发展与改革事务支出</t>
  </si>
  <si>
    <t>  统计信息事务</t>
  </si>
  <si>
    <t>    信息事务</t>
  </si>
  <si>
    <t>    专项统计业务</t>
  </si>
  <si>
    <t>    统计管理</t>
  </si>
  <si>
    <t>    专项普查活动</t>
  </si>
  <si>
    <t>    统计抽样调查</t>
  </si>
  <si>
    <t>    其他统计信息事务支出</t>
  </si>
  <si>
    <t>  财政事务</t>
  </si>
  <si>
    <t>    预算改革业务</t>
  </si>
  <si>
    <t>    财政国库业务</t>
  </si>
  <si>
    <t>    财政监察</t>
  </si>
  <si>
    <t>    信息化建设</t>
  </si>
  <si>
    <t>    财政委托业务支出</t>
  </si>
  <si>
    <t>    其他财政事务支出</t>
  </si>
  <si>
    <t>  税收事务</t>
  </si>
  <si>
    <t>    税收业务</t>
  </si>
  <si>
    <t>    其他税收事务支出</t>
  </si>
  <si>
    <t>  审计事务</t>
  </si>
  <si>
    <t>    审计业务</t>
  </si>
  <si>
    <t>    审计管理</t>
  </si>
  <si>
    <t>    其他审计事务支出</t>
  </si>
  <si>
    <t>  海关事务</t>
  </si>
  <si>
    <t>    缉私办案</t>
  </si>
  <si>
    <t>    口岸管理</t>
  </si>
  <si>
    <t>    海关关务</t>
  </si>
  <si>
    <t>    关税征管</t>
  </si>
  <si>
    <t>    海关监管</t>
  </si>
  <si>
    <t>    检验检疫</t>
  </si>
  <si>
    <t>    其他海关事务支出</t>
  </si>
  <si>
    <t>  纪检监察事务</t>
  </si>
  <si>
    <t>    大案要案查处</t>
  </si>
  <si>
    <t>    派驻派出机构</t>
  </si>
  <si>
    <t>    巡视工作</t>
  </si>
  <si>
    <t>    其他纪检监察事务支出</t>
  </si>
  <si>
    <t>  商贸事务</t>
  </si>
  <si>
    <t>    对外贸易管理</t>
  </si>
  <si>
    <t>    国际经济合作</t>
  </si>
  <si>
    <t>    外资管理</t>
  </si>
  <si>
    <t>    国内贸易管理</t>
  </si>
  <si>
    <t>    招商引资</t>
  </si>
  <si>
    <t>    其他商贸事务支出</t>
  </si>
  <si>
    <t>  知识产权事务</t>
  </si>
  <si>
    <t>    专利审批</t>
  </si>
  <si>
    <t>    知识产权战略和规划</t>
  </si>
  <si>
    <t>    国际合作与交流</t>
  </si>
  <si>
    <t>    知识产权宏观管理</t>
  </si>
  <si>
    <t>    商标管理</t>
  </si>
  <si>
    <t>    原产地地理标志管理</t>
  </si>
  <si>
    <t>    其他知识产权事务支出</t>
  </si>
  <si>
    <t>  民族事务</t>
  </si>
  <si>
    <t>    民族工作专项</t>
  </si>
  <si>
    <t>    其他民族事务支出</t>
  </si>
  <si>
    <t>  港澳台事务</t>
  </si>
  <si>
    <t>    港澳事务</t>
  </si>
  <si>
    <t>    台湾事务</t>
  </si>
  <si>
    <t>    其他港澳台事务支出</t>
  </si>
  <si>
    <t>  档案事务</t>
  </si>
  <si>
    <t>    档案馆</t>
  </si>
  <si>
    <t>    其他档案事务支出</t>
  </si>
  <si>
    <t>  民主党派及工商联事务</t>
  </si>
  <si>
    <t>    其他民主党派及工商联事务支出</t>
  </si>
  <si>
    <t>  群众团体事务</t>
  </si>
  <si>
    <t>    工会事务</t>
  </si>
  <si>
    <t>    其他群众团体事务支出</t>
  </si>
  <si>
    <t>  党委办公厅(室)及相关机构事务</t>
  </si>
  <si>
    <t>    专项业务</t>
  </si>
  <si>
    <t>    其他党委办公厅(室)及相关机构事务支出</t>
  </si>
  <si>
    <t>  组织事务</t>
  </si>
  <si>
    <t>    公务员事务</t>
  </si>
  <si>
    <t>    其他组织事务支出</t>
  </si>
  <si>
    <t>  宣传事务</t>
  </si>
  <si>
    <t>    宣传管理</t>
  </si>
  <si>
    <t>    其他宣传事务支出</t>
  </si>
  <si>
    <t>  统战事务</t>
  </si>
  <si>
    <t>    宗教事务</t>
  </si>
  <si>
    <t>    华侨事务</t>
  </si>
  <si>
    <t>    其他统战事务支出</t>
  </si>
  <si>
    <t>  对外联络事务</t>
  </si>
  <si>
    <t>    其他对外联络事务支出</t>
  </si>
  <si>
    <t>  其他共产党事务支出(款)</t>
  </si>
  <si>
    <t>    其他共产党事务支出(项)</t>
  </si>
  <si>
    <t>  网信事务</t>
  </si>
  <si>
    <t>    信息安全事务</t>
  </si>
  <si>
    <t>    其他网信事务支出</t>
  </si>
  <si>
    <t>  市场监督管理事务</t>
  </si>
  <si>
    <t>    市场主体管理</t>
  </si>
  <si>
    <t>    市场秩序执法</t>
  </si>
  <si>
    <t>    质量基础</t>
  </si>
  <si>
    <t>    药品事务</t>
  </si>
  <si>
    <t>    医疗器械事务</t>
  </si>
  <si>
    <t>    化妆品事务</t>
  </si>
  <si>
    <t>    质量安全监管</t>
  </si>
  <si>
    <t>    食品安全监管</t>
  </si>
  <si>
    <t>    其他市场监督管理事务</t>
  </si>
  <si>
    <t xml:space="preserve">   社会工作事务</t>
  </si>
  <si>
    <t xml:space="preserve">       行政运行</t>
  </si>
  <si>
    <t xml:space="preserve">       一般行政管理事务</t>
  </si>
  <si>
    <t xml:space="preserve">       机关服务</t>
  </si>
  <si>
    <t xml:space="preserve">       专项业务</t>
  </si>
  <si>
    <t xml:space="preserve">       事业运行</t>
  </si>
  <si>
    <t xml:space="preserve">       其他社会工作事务支出</t>
  </si>
  <si>
    <t xml:space="preserve">   信访事务</t>
  </si>
  <si>
    <t xml:space="preserve">       信访业务</t>
  </si>
  <si>
    <t xml:space="preserve">       其他信访事务支出</t>
  </si>
  <si>
    <t xml:space="preserve">   数据事务</t>
  </si>
  <si>
    <t xml:space="preserve">       其他数据事务支出</t>
  </si>
  <si>
    <t>  其他一般公共服务支出(款)</t>
  </si>
  <si>
    <t>    国家赔偿费用支出</t>
  </si>
  <si>
    <t>    其他一般公共服务支出(项)</t>
  </si>
  <si>
    <t>其中：外交管理事务</t>
  </si>
  <si>
    <t>    其他外交管理事务支出</t>
  </si>
  <si>
    <t>  驻外机构</t>
  </si>
  <si>
    <t>    驻外使领馆(团、处)</t>
  </si>
  <si>
    <t>    其他驻外机构支出</t>
  </si>
  <si>
    <t>  对外援助</t>
  </si>
  <si>
    <t>    援外优惠贷款贴息</t>
  </si>
  <si>
    <t>    对外援助</t>
  </si>
  <si>
    <t>  国际组织</t>
  </si>
  <si>
    <t>    国际组织会费</t>
  </si>
  <si>
    <t>    国际组织捐赠</t>
  </si>
  <si>
    <t>    维和摊款</t>
  </si>
  <si>
    <t>    国际组织股金及基金</t>
  </si>
  <si>
    <t>    其他国际组织支出</t>
  </si>
  <si>
    <t>  对外合作与交流</t>
  </si>
  <si>
    <t>    在华国际会议</t>
  </si>
  <si>
    <t>    国际交流活动</t>
  </si>
  <si>
    <t>    对外合作活动</t>
  </si>
  <si>
    <t>    其他对外合作与交流支出</t>
  </si>
  <si>
    <t>  对外宣传(款)</t>
  </si>
  <si>
    <t>    对外宣传(项)</t>
  </si>
  <si>
    <t>  边界勘界联检</t>
  </si>
  <si>
    <t>    边界勘界</t>
  </si>
  <si>
    <t>    边界联检</t>
  </si>
  <si>
    <t>    边界界桩维护</t>
  </si>
  <si>
    <t>    其他支出</t>
  </si>
  <si>
    <t>  国际发展合作</t>
  </si>
  <si>
    <t>    其他国际发展合作支出</t>
  </si>
  <si>
    <t>  其他外交支出(款)</t>
  </si>
  <si>
    <t>    其他外交支出(项)</t>
  </si>
  <si>
    <t>其中：公安</t>
  </si>
  <si>
    <t>  检察</t>
  </si>
  <si>
    <t>  法院</t>
  </si>
  <si>
    <t>  司法</t>
  </si>
  <si>
    <t>  其他公共安全支出</t>
  </si>
  <si>
    <t>其中：教育管理事务</t>
  </si>
  <si>
    <t>    其他教育管理事务支出</t>
  </si>
  <si>
    <t>  普通教育</t>
  </si>
  <si>
    <t>    学前教育</t>
  </si>
  <si>
    <t>    小学教育</t>
  </si>
  <si>
    <t>    初中教育</t>
  </si>
  <si>
    <t>    高中教育</t>
  </si>
  <si>
    <t>    高等教育</t>
  </si>
  <si>
    <t>    其他普通教育支出</t>
  </si>
  <si>
    <t>  职业教育</t>
  </si>
  <si>
    <t>    初等职业教育</t>
  </si>
  <si>
    <t>    中等职业教育</t>
  </si>
  <si>
    <t>    技校教育</t>
  </si>
  <si>
    <t>    高等职业教育</t>
  </si>
  <si>
    <t>    其他职业教育支出</t>
  </si>
  <si>
    <t>  成人教育</t>
  </si>
  <si>
    <t>    成人初等教育</t>
  </si>
  <si>
    <t>    成人中等教育</t>
  </si>
  <si>
    <t>    成人高等教育</t>
  </si>
  <si>
    <t>    成人广播电视教育</t>
  </si>
  <si>
    <t>    其他成人教育支出</t>
  </si>
  <si>
    <t>  广播电视教育</t>
  </si>
  <si>
    <t>    广播电视学校</t>
  </si>
  <si>
    <t>    教育电视台</t>
  </si>
  <si>
    <t>    其他广播电视教育支出</t>
  </si>
  <si>
    <t>  留学教育</t>
  </si>
  <si>
    <t>    出国留学教育</t>
  </si>
  <si>
    <t>    来华留学教育</t>
  </si>
  <si>
    <t>    其他留学教育支出</t>
  </si>
  <si>
    <t>  特殊教育</t>
  </si>
  <si>
    <t>    特殊学校教育</t>
  </si>
  <si>
    <t>    工读学校教育</t>
  </si>
  <si>
    <t>    其他特殊教育支出</t>
  </si>
  <si>
    <t>  进修及培训</t>
  </si>
  <si>
    <t>    教师进修</t>
  </si>
  <si>
    <t>    干部教育</t>
  </si>
  <si>
    <t>    培训支出</t>
  </si>
  <si>
    <t>    退役士兵能力提升</t>
  </si>
  <si>
    <t>    其他进修及培训</t>
  </si>
  <si>
    <t>  教育费附加安排的支出</t>
  </si>
  <si>
    <t>    农村中小学校舍建设</t>
  </si>
  <si>
    <t>    农村中小学教学设施</t>
  </si>
  <si>
    <t>    城市中小学校舍建设</t>
  </si>
  <si>
    <t>    城市中小学教学设施</t>
  </si>
  <si>
    <t>    中等职业学校教学设施</t>
  </si>
  <si>
    <t>    其他教育费附加安排的支出</t>
  </si>
  <si>
    <t>  其他教育支出(款)</t>
  </si>
  <si>
    <t>    其他教育支出(项)</t>
  </si>
  <si>
    <t>其中：科学技术管理事务</t>
  </si>
  <si>
    <t>    其他科学技术管理事务支出</t>
  </si>
  <si>
    <t>  基础研究</t>
  </si>
  <si>
    <t>    机构运行</t>
  </si>
  <si>
    <t>    自然科学基金</t>
  </si>
  <si>
    <t>    实验室及相关设施</t>
  </si>
  <si>
    <t>    重大科学工程</t>
  </si>
  <si>
    <t>    专项基础科研</t>
  </si>
  <si>
    <t>    专项技术基础</t>
  </si>
  <si>
    <t>    科技人才队伍建设</t>
  </si>
  <si>
    <t>    其他基础研究支出</t>
  </si>
  <si>
    <t>  应用研究</t>
  </si>
  <si>
    <t>    社会公益研究</t>
  </si>
  <si>
    <t>    高技术研究</t>
  </si>
  <si>
    <t>    专项科研试制</t>
  </si>
  <si>
    <t>    其他应用研究支出</t>
  </si>
  <si>
    <t>  技术研究与开发</t>
  </si>
  <si>
    <t>    科技成果转化与扩散</t>
  </si>
  <si>
    <t>    共性技术研究与开发</t>
  </si>
  <si>
    <t>    其他技术研究与开发支出</t>
  </si>
  <si>
    <t>  科技条件与服务</t>
  </si>
  <si>
    <t>    技术创新服务体系</t>
  </si>
  <si>
    <t>    科技条件专项</t>
  </si>
  <si>
    <t>    其他科技条件与服务支出</t>
  </si>
  <si>
    <t>  社会科学</t>
  </si>
  <si>
    <t>    社会科学研究机构</t>
  </si>
  <si>
    <t>    社会科学研究</t>
  </si>
  <si>
    <t>    社科基金支出</t>
  </si>
  <si>
    <t>    其他社会科学支出</t>
  </si>
  <si>
    <t>  科学技术普及</t>
  </si>
  <si>
    <t>    科普活动</t>
  </si>
  <si>
    <t>    青少年科技活动</t>
  </si>
  <si>
    <t>    学术交流活动</t>
  </si>
  <si>
    <t>    科技馆站</t>
  </si>
  <si>
    <t>    其他科学技术普及支出</t>
  </si>
  <si>
    <t>  科技交流与合作</t>
  </si>
  <si>
    <t>    国际交流与合作</t>
  </si>
  <si>
    <t>    重大科技合作项目</t>
  </si>
  <si>
    <t>    其他科技交流与合作支出</t>
  </si>
  <si>
    <t>  科技重大项目</t>
  </si>
  <si>
    <t>    科技重大专项</t>
  </si>
  <si>
    <t>    重点研发计划</t>
  </si>
  <si>
    <t>    其他科技重大项目</t>
  </si>
  <si>
    <t>  其他科学技术支出(款)</t>
  </si>
  <si>
    <t>    科技奖励</t>
  </si>
  <si>
    <t>    核应急</t>
  </si>
  <si>
    <t>    转制科研机构</t>
  </si>
  <si>
    <t>    其他科学技术支出(项)</t>
  </si>
  <si>
    <t>其中：文化和旅游</t>
  </si>
  <si>
    <t>    图书馆</t>
  </si>
  <si>
    <t>    文化展示及纪念机构</t>
  </si>
  <si>
    <t>    艺术表演场所</t>
  </si>
  <si>
    <t>    艺术表演团体</t>
  </si>
  <si>
    <t>    文化活动</t>
  </si>
  <si>
    <t>    群众文化</t>
  </si>
  <si>
    <t>    文化和旅游交流与合作</t>
  </si>
  <si>
    <t>    文化创作与保护</t>
  </si>
  <si>
    <t>    文化和旅游市场管理</t>
  </si>
  <si>
    <t>    旅游宣传</t>
  </si>
  <si>
    <t>    文化和旅游管理事务</t>
  </si>
  <si>
    <t>    其他文化和旅游支出</t>
  </si>
  <si>
    <t>  文物</t>
  </si>
  <si>
    <t>    文物保护</t>
  </si>
  <si>
    <t>    博物馆</t>
  </si>
  <si>
    <t>    历史名城与古迹</t>
  </si>
  <si>
    <t>    其他文物支出</t>
  </si>
  <si>
    <t>  体育</t>
  </si>
  <si>
    <t>    运动项目管理</t>
  </si>
  <si>
    <t>    体育竞赛</t>
  </si>
  <si>
    <t>    体育训练</t>
  </si>
  <si>
    <t>    体育场馆</t>
  </si>
  <si>
    <t>    群众体育</t>
  </si>
  <si>
    <t>    体育交流与合作</t>
  </si>
  <si>
    <t>    其他体育支出</t>
  </si>
  <si>
    <t>  新闻出版电影</t>
  </si>
  <si>
    <t>    新闻通讯</t>
  </si>
  <si>
    <t>    出版发行</t>
  </si>
  <si>
    <t>    版权管理</t>
  </si>
  <si>
    <t>    电影</t>
  </si>
  <si>
    <t>    其他新闻出版电影支出</t>
  </si>
  <si>
    <t>  广播电视</t>
  </si>
  <si>
    <t>    监测监管</t>
  </si>
  <si>
    <t>    传输发射</t>
  </si>
  <si>
    <t>    广播电视事务</t>
  </si>
  <si>
    <t>    其他广播电视支出</t>
  </si>
  <si>
    <t>  其他文化旅游体育与传媒支出(款)</t>
  </si>
  <si>
    <t>    文化产业发展专项支出</t>
  </si>
  <si>
    <t>    其他文化旅游体育与传媒支出(项)</t>
  </si>
  <si>
    <t>其中：人力资源和社会保障管理事务</t>
  </si>
  <si>
    <t>    综合业务管理</t>
  </si>
  <si>
    <t>    劳动保障监察</t>
  </si>
  <si>
    <t>    就业管理事务</t>
  </si>
  <si>
    <t>    社会保险业务管理事务</t>
  </si>
  <si>
    <t>    社会保险经办机构</t>
  </si>
  <si>
    <t>    劳动关系和维权</t>
  </si>
  <si>
    <t>    公共就业服务和职业技能鉴定机构</t>
  </si>
  <si>
    <t>    劳动人事争议调解仲裁</t>
  </si>
  <si>
    <t>    政府特殊津贴</t>
  </si>
  <si>
    <t>    资助留学回国人员</t>
  </si>
  <si>
    <t>    博士后日常经费</t>
  </si>
  <si>
    <t>    引进人才费用</t>
  </si>
  <si>
    <t>    其他人力资源和社会保障管理事务支出</t>
  </si>
  <si>
    <t>  民政管理事务</t>
  </si>
  <si>
    <t>    社会组织管理</t>
  </si>
  <si>
    <t>    行政区划和地名管理</t>
  </si>
  <si>
    <t>    基层政权建设和社区治理</t>
  </si>
  <si>
    <t>    其他民政管理事务支出</t>
  </si>
  <si>
    <t>  补充全国社会保障基金</t>
  </si>
  <si>
    <t>    用一般公共预算补充基金</t>
  </si>
  <si>
    <t>  行政事业单位养老支出</t>
  </si>
  <si>
    <t>    行政单位离退休</t>
  </si>
  <si>
    <t>    事业单位离退休</t>
  </si>
  <si>
    <t>    离退休人员管理机构</t>
  </si>
  <si>
    <t>    机关事业单位基本养老保险缴费支出</t>
  </si>
  <si>
    <t>    机关事业单位职业年金缴费支出</t>
  </si>
  <si>
    <t>    对机关事业单位基本养老保险基金的补助</t>
  </si>
  <si>
    <t>    对机关事业单位职业年金的补助</t>
  </si>
  <si>
    <t>    其他行政事业单位养老支出</t>
  </si>
  <si>
    <t>  企业改革补助</t>
  </si>
  <si>
    <t>    企业关闭破产补助</t>
  </si>
  <si>
    <t>    厂办大集体改革补助</t>
  </si>
  <si>
    <t>    其他企业改革发展补助</t>
  </si>
  <si>
    <t>  就业补助</t>
  </si>
  <si>
    <t>    就业创业服务补贴</t>
  </si>
  <si>
    <t>    职业培训补贴</t>
  </si>
  <si>
    <t>    社会保险补贴</t>
  </si>
  <si>
    <t>    公益性岗位补贴</t>
  </si>
  <si>
    <t>    职业技能鉴定补贴</t>
  </si>
  <si>
    <t>    就业见习补贴</t>
  </si>
  <si>
    <t>    高技能人才培养补助</t>
  </si>
  <si>
    <t>    促进创业补贴</t>
  </si>
  <si>
    <t>    其他就业补助支出</t>
  </si>
  <si>
    <t>  抚恤</t>
  </si>
  <si>
    <t>    死亡抚恤</t>
  </si>
  <si>
    <t>    伤残抚恤</t>
  </si>
  <si>
    <t>    在乡复员、退伍军人生活补助</t>
  </si>
  <si>
    <t>    义务兵优待</t>
  </si>
  <si>
    <t>    农村籍退役士兵老年生活补助</t>
  </si>
  <si>
    <t>    光荣院</t>
  </si>
  <si>
    <t>    烈士纪念设施管理维护</t>
  </si>
  <si>
    <t>    其他优抚支出</t>
  </si>
  <si>
    <t>  退役安置</t>
  </si>
  <si>
    <t>    退役士兵安置</t>
  </si>
  <si>
    <t>    军队移交政府的离退休人员安置</t>
  </si>
  <si>
    <t>    军队移交政府离退休干部管理机构</t>
  </si>
  <si>
    <t>    退役士兵管理教育</t>
  </si>
  <si>
    <t>    军队转业干部安置</t>
  </si>
  <si>
    <t>    其他退役安置支出</t>
  </si>
  <si>
    <t>  社会福利</t>
  </si>
  <si>
    <t>    儿童福利</t>
  </si>
  <si>
    <t>    老年福利</t>
  </si>
  <si>
    <t>    康复辅具</t>
  </si>
  <si>
    <t>    殡葬</t>
  </si>
  <si>
    <t>    社会福利事业单位</t>
  </si>
  <si>
    <t>    养老服务</t>
  </si>
  <si>
    <t>    其他社会福利支出</t>
  </si>
  <si>
    <t>  残疾人事业</t>
  </si>
  <si>
    <t>    残疾人康复</t>
  </si>
  <si>
    <t>    残疾人就业</t>
  </si>
  <si>
    <t>    残疾人体育</t>
  </si>
  <si>
    <t>    残疾人生活和护理补贴</t>
  </si>
  <si>
    <t>    其他残疾人事业支出</t>
  </si>
  <si>
    <t>  红十字事业</t>
  </si>
  <si>
    <t>    其他红十字事业支出</t>
  </si>
  <si>
    <t>  最低生活保障</t>
  </si>
  <si>
    <t>    城市最低生活保障金支出</t>
  </si>
  <si>
    <t>    农村最低生活保障金支出</t>
  </si>
  <si>
    <t>  临时救助</t>
  </si>
  <si>
    <t>    临时救助支出</t>
  </si>
  <si>
    <t>    流浪乞讨人员救助支出</t>
  </si>
  <si>
    <t>  特困人员救助供养</t>
  </si>
  <si>
    <t>    城市特困人员救助供养支出</t>
  </si>
  <si>
    <t>    农村特困人员救助供养支出</t>
  </si>
  <si>
    <t>  补充道路交通事故社会救助基金</t>
  </si>
  <si>
    <t>    交强险增值税补助基金支出</t>
  </si>
  <si>
    <t>    交强险罚款收入补助基金支出</t>
  </si>
  <si>
    <t>  其他生活救助</t>
  </si>
  <si>
    <t>    其他城市生活救助</t>
  </si>
  <si>
    <t>    其他农村生活救助</t>
  </si>
  <si>
    <t>  财政对基本养老保险基金的补助</t>
  </si>
  <si>
    <t>    财政对企业职工基本养老保险基金的补助</t>
  </si>
  <si>
    <t>    财政对城乡居民基本养老保险基金的补助</t>
  </si>
  <si>
    <t>    财政对其他基本养老保险基金的补助</t>
  </si>
  <si>
    <t>  财政对其他社会保险基金的补助</t>
  </si>
  <si>
    <t>    财政对失业保险基金的补助</t>
  </si>
  <si>
    <t>    财政对工伤保险基金的补助</t>
  </si>
  <si>
    <t>    其他财政对社会保险基金的补助</t>
  </si>
  <si>
    <t>  退役军人管理事务</t>
  </si>
  <si>
    <t>    拥军优属</t>
  </si>
  <si>
    <t>    军供保障</t>
  </si>
  <si>
    <t xml:space="preserve">         信息化建设</t>
  </si>
  <si>
    <t>    其他退役军人事务管理支出</t>
  </si>
  <si>
    <t>  财政代缴社会保险费支出</t>
  </si>
  <si>
    <t>    财政代缴城乡居民基本养老保险费支出</t>
  </si>
  <si>
    <t>    财政代缴其他社会保险费支出</t>
  </si>
  <si>
    <t>  其他社会保障和就业支出(款)</t>
  </si>
  <si>
    <t>    其他社会保障和就业支出(项)</t>
  </si>
  <si>
    <t>其中：卫生健康管理事务</t>
  </si>
  <si>
    <t>    其他卫生健康管理事务支出</t>
  </si>
  <si>
    <t>  公立医院</t>
  </si>
  <si>
    <t>    综合医院</t>
  </si>
  <si>
    <t>    中医(民族)医院</t>
  </si>
  <si>
    <t>    传染病医院</t>
  </si>
  <si>
    <t>    职业病防治医院</t>
  </si>
  <si>
    <t>    精神病医院</t>
  </si>
  <si>
    <t>    妇幼保健医院</t>
  </si>
  <si>
    <t>    儿童医院</t>
  </si>
  <si>
    <t>    其他专科医院</t>
  </si>
  <si>
    <t>    福利医院</t>
  </si>
  <si>
    <t>    行业医院</t>
  </si>
  <si>
    <t>    处理医疗欠费</t>
  </si>
  <si>
    <t>    康复医院</t>
  </si>
  <si>
    <t>    优抚医院</t>
  </si>
  <si>
    <t>    其他公立医院支出</t>
  </si>
  <si>
    <t>  基层医疗卫生机构</t>
  </si>
  <si>
    <t>    城市社区卫生机构</t>
  </si>
  <si>
    <t>    乡镇卫生院</t>
  </si>
  <si>
    <t>    其他基层医疗卫生机构支出</t>
  </si>
  <si>
    <t>  公共卫生</t>
  </si>
  <si>
    <t>    疾病预防控制机构</t>
  </si>
  <si>
    <t>    卫生监督机构</t>
  </si>
  <si>
    <t>    妇幼保健机构</t>
  </si>
  <si>
    <t>    精神卫生机构</t>
  </si>
  <si>
    <t>    应急救治机构</t>
  </si>
  <si>
    <t>    采供血机构</t>
  </si>
  <si>
    <t>    其他专业公共卫生机构</t>
  </si>
  <si>
    <t>    基本公共卫生服务</t>
  </si>
  <si>
    <t>    重大公共卫生服务</t>
  </si>
  <si>
    <t>    突发公共卫生事件应急处理</t>
  </si>
  <si>
    <t>    其他公共卫生支出</t>
  </si>
  <si>
    <t>  计划生育事务</t>
  </si>
  <si>
    <t>    计划生育机构</t>
  </si>
  <si>
    <t>    计划生育服务</t>
  </si>
  <si>
    <t>    其他计划生育事务支出</t>
  </si>
  <si>
    <t>  行政事业单位医疗</t>
  </si>
  <si>
    <t>    行政单位医疗</t>
  </si>
  <si>
    <t>    事业单位医疗</t>
  </si>
  <si>
    <t>    公务员医疗补助</t>
  </si>
  <si>
    <t>    其他行政事业单位医疗支出</t>
  </si>
  <si>
    <t>  财政对基本医疗保险基金的补助</t>
  </si>
  <si>
    <t>    财政对职工基本医疗保险基金的补助</t>
  </si>
  <si>
    <t>    财政对城乡居民基本医疗保险基金的补助</t>
  </si>
  <si>
    <t>    财政对其他基本医疗保险基金的补助</t>
  </si>
  <si>
    <t>  医疗救助</t>
  </si>
  <si>
    <t>    城乡医疗救助</t>
  </si>
  <si>
    <t>    疾病应急救助</t>
  </si>
  <si>
    <t>    其他医疗救助支出</t>
  </si>
  <si>
    <t>  优抚对象医疗</t>
  </si>
  <si>
    <t>    优抚对象医疗补助</t>
  </si>
  <si>
    <t>    其他优抚对象医疗支出</t>
  </si>
  <si>
    <t>  医疗保障管理事务</t>
  </si>
  <si>
    <t>    医疗保障政策管理</t>
  </si>
  <si>
    <t>    医疗保障经办事务</t>
  </si>
  <si>
    <t>    其他医疗保障管理事务支出</t>
  </si>
  <si>
    <t xml:space="preserve">   中医药事务</t>
  </si>
  <si>
    <t xml:space="preserve">         行政运行</t>
  </si>
  <si>
    <t xml:space="preserve">         一般行政管理事务</t>
  </si>
  <si>
    <t xml:space="preserve">         机关服务</t>
  </si>
  <si>
    <t xml:space="preserve">         中医(民族医)药专项</t>
  </si>
  <si>
    <t xml:space="preserve">         事业运行</t>
  </si>
  <si>
    <t xml:space="preserve">         其他中医药事务支出</t>
  </si>
  <si>
    <t xml:space="preserve">    疾病预防控制事务</t>
  </si>
  <si>
    <t xml:space="preserve">        行政运行</t>
  </si>
  <si>
    <t xml:space="preserve">        一般行政管理事务</t>
  </si>
  <si>
    <t xml:space="preserve">        机关服务</t>
  </si>
  <si>
    <t xml:space="preserve">        其他疾病预防控制事务支出</t>
  </si>
  <si>
    <t xml:space="preserve">    托育服务</t>
  </si>
  <si>
    <t xml:space="preserve">       托育机构</t>
  </si>
  <si>
    <t xml:space="preserve">       其他托育服务支出</t>
  </si>
  <si>
    <t>  其他卫生健康支出(款)</t>
  </si>
  <si>
    <t>    其他卫生健康支出(项)</t>
  </si>
  <si>
    <t>其中：环境保护管理事务</t>
  </si>
  <si>
    <t>    生态环境保护宣传</t>
  </si>
  <si>
    <t>    环境保护法规、规划及标准</t>
  </si>
  <si>
    <t>    生态环境国际合作及履约</t>
  </si>
  <si>
    <t>    生态环境保护行政许可</t>
  </si>
  <si>
    <t>    应对气候变化管理事务</t>
  </si>
  <si>
    <t>    其他环境保护管理事务支出</t>
  </si>
  <si>
    <t>  环境监测与监察</t>
  </si>
  <si>
    <t>    建设项目环评审查与监督</t>
  </si>
  <si>
    <t>    核与辐射安全监督</t>
  </si>
  <si>
    <t>    其他环境监测与监察支出</t>
  </si>
  <si>
    <t>  污染防治</t>
  </si>
  <si>
    <t>    大气</t>
  </si>
  <si>
    <t>    水体</t>
  </si>
  <si>
    <t>    噪声</t>
  </si>
  <si>
    <t>    固体废弃物与化学品</t>
  </si>
  <si>
    <t>    放射源和放射性废物监管</t>
  </si>
  <si>
    <t>    辐射</t>
  </si>
  <si>
    <t>    土壤</t>
  </si>
  <si>
    <t>    其他污染防治支出</t>
  </si>
  <si>
    <t>  自然生态保护</t>
  </si>
  <si>
    <t>    生态保护</t>
  </si>
  <si>
    <t>    农村环境保护</t>
  </si>
  <si>
    <t>    生物及物种资源保护</t>
  </si>
  <si>
    <t>    草原生态修复治理</t>
  </si>
  <si>
    <t>    自然保护地</t>
  </si>
  <si>
    <t>    其他自然生态保护支出</t>
  </si>
  <si>
    <t xml:space="preserve">     森林保护修复</t>
  </si>
  <si>
    <t xml:space="preserve">         森林管护</t>
  </si>
  <si>
    <t xml:space="preserve">         社会保险补助</t>
  </si>
  <si>
    <t xml:space="preserve">         政策性社会性支出补助</t>
  </si>
  <si>
    <t xml:space="preserve">         天然林保护工程建设</t>
  </si>
  <si>
    <t xml:space="preserve">         停伐补助</t>
  </si>
  <si>
    <t xml:space="preserve">         其他森林保护修复支出</t>
  </si>
  <si>
    <t>  风沙荒漠治理</t>
  </si>
  <si>
    <t>    京津风沙源治理工程建设</t>
  </si>
  <si>
    <t>    其他风沙荒漠治理支出</t>
  </si>
  <si>
    <t>  退牧还草</t>
  </si>
  <si>
    <t>    退牧还草工程建设</t>
  </si>
  <si>
    <t>    其他退牧还草支出</t>
  </si>
  <si>
    <t>  已垦草原退耕还草(款)</t>
  </si>
  <si>
    <t>    已垦草原退耕还草(项)</t>
  </si>
  <si>
    <t>  能源节约利用(款)</t>
  </si>
  <si>
    <t>    能源节约利用(项)</t>
  </si>
  <si>
    <t>  污染减排</t>
  </si>
  <si>
    <t>    生态环境监测与信息</t>
  </si>
  <si>
    <t>    生态环境执法监察</t>
  </si>
  <si>
    <t>    减排专项支出</t>
  </si>
  <si>
    <t>    清洁生产专项支出</t>
  </si>
  <si>
    <t>    其他污染减排支出</t>
  </si>
  <si>
    <t xml:space="preserve">    清洁能源</t>
  </si>
  <si>
    <t xml:space="preserve">       可再生能源</t>
  </si>
  <si>
    <t xml:space="preserve">       其他清洁能源支出</t>
  </si>
  <si>
    <t>  循环经济(款)</t>
  </si>
  <si>
    <t>    循环经济(项)</t>
  </si>
  <si>
    <t>  能源管理事务</t>
  </si>
  <si>
    <t>    能源科技装备</t>
  </si>
  <si>
    <t>    能源行业管理</t>
  </si>
  <si>
    <t>    能源管理</t>
  </si>
  <si>
    <t>    农村电网建设</t>
  </si>
  <si>
    <t>    其他能源管理事务支出</t>
  </si>
  <si>
    <t>  其他节能环保支出(款)</t>
  </si>
  <si>
    <t>    其他节能环保支出(项)</t>
  </si>
  <si>
    <t>其中：城乡社区管理事务</t>
  </si>
  <si>
    <t>    城管执法</t>
  </si>
  <si>
    <t>    工程建设标准规范编制与监管</t>
  </si>
  <si>
    <t>    工程建设管理</t>
  </si>
  <si>
    <t>    市政公用行业市场监管</t>
  </si>
  <si>
    <t>    住宅建设与房地产市场监管</t>
  </si>
  <si>
    <t>    执业资格注册、资质审查</t>
  </si>
  <si>
    <t>    其他城乡社区管理事务支出</t>
  </si>
  <si>
    <t>  城乡社区规划与管理(款)</t>
  </si>
  <si>
    <t>    城乡社区规划与管理(项)</t>
  </si>
  <si>
    <t>  城乡社区公共设施</t>
  </si>
  <si>
    <t>    小城镇基础设施建设</t>
  </si>
  <si>
    <t>    其他城乡社区公共设施支出</t>
  </si>
  <si>
    <t>  城乡社区环境卫生(款)</t>
  </si>
  <si>
    <t>    城乡社区环境卫生(项)</t>
  </si>
  <si>
    <t>  建设市场管理与监督(款)</t>
  </si>
  <si>
    <t>    建设市场管理与监督(项)</t>
  </si>
  <si>
    <t>  其他城乡社区支出(款)</t>
  </si>
  <si>
    <t>    其他城乡社区支出(项)</t>
  </si>
  <si>
    <t>其中：农业农村</t>
  </si>
  <si>
    <t>    农垦运行</t>
  </si>
  <si>
    <t>    科技转化与推广服务</t>
  </si>
  <si>
    <t>    病虫害控制</t>
  </si>
  <si>
    <t>    农产品质量安全</t>
  </si>
  <si>
    <t>    执法监管</t>
  </si>
  <si>
    <t>    统计监测与信息服务</t>
  </si>
  <si>
    <t>    行业业务管理</t>
  </si>
  <si>
    <t>    对外交流与合作</t>
  </si>
  <si>
    <t>    防灾救灾</t>
  </si>
  <si>
    <t>    稳定农民收入补贴</t>
  </si>
  <si>
    <t>    农业结构调整补贴</t>
  </si>
  <si>
    <t>    农业生产发展</t>
  </si>
  <si>
    <t>    农村合作经济</t>
  </si>
  <si>
    <t>    农产品加工与促销</t>
  </si>
  <si>
    <t>    农村社会事业</t>
  </si>
  <si>
    <t>    农业资源保护修复与利用</t>
  </si>
  <si>
    <t>    农村道路建设</t>
  </si>
  <si>
    <t>    渔业发展</t>
  </si>
  <si>
    <t>    对高校毕业生到基层任职补助</t>
  </si>
  <si>
    <t>    农田建设</t>
  </si>
  <si>
    <t>    其他农业农村支出</t>
  </si>
  <si>
    <t>  林业和草原</t>
  </si>
  <si>
    <t>    事业机构</t>
  </si>
  <si>
    <t>    森林资源培育</t>
  </si>
  <si>
    <t>    技术推广与转化</t>
  </si>
  <si>
    <t>    森林资源管理</t>
  </si>
  <si>
    <t>    森林生态效益补偿</t>
  </si>
  <si>
    <t>    动植物保护</t>
  </si>
  <si>
    <t>    湿地保护</t>
  </si>
  <si>
    <t>    执法与监督</t>
  </si>
  <si>
    <t>    防沙治沙</t>
  </si>
  <si>
    <t>    对外合作与交流</t>
  </si>
  <si>
    <t>    产业化管理</t>
  </si>
  <si>
    <t>    信息管理</t>
  </si>
  <si>
    <t>    林区公共支出</t>
  </si>
  <si>
    <t>    贷款贴息</t>
  </si>
  <si>
    <t>    林业草原防灾减灾</t>
  </si>
  <si>
    <t>    草原管理</t>
  </si>
  <si>
    <t xml:space="preserve">         退耕还林还草</t>
  </si>
  <si>
    <t>    其他林业和草原支出</t>
  </si>
  <si>
    <t>  水利</t>
  </si>
  <si>
    <t>    水利行业业务管理</t>
  </si>
  <si>
    <t>    水利工程建设</t>
  </si>
  <si>
    <t>    水利工程运行与维护</t>
  </si>
  <si>
    <t>    长江黄河等流域管理</t>
  </si>
  <si>
    <t>    水利前期工作</t>
  </si>
  <si>
    <t>    水利执法监督</t>
  </si>
  <si>
    <t>    水土保持</t>
  </si>
  <si>
    <t>    水资源节约管理与保护</t>
  </si>
  <si>
    <t>    水质监测</t>
  </si>
  <si>
    <t>    水文测报</t>
  </si>
  <si>
    <t>    防汛</t>
  </si>
  <si>
    <t>    抗旱</t>
  </si>
  <si>
    <t>    农村水利</t>
  </si>
  <si>
    <t>    水利技术推广</t>
  </si>
  <si>
    <t>    国际河流治理与管理</t>
  </si>
  <si>
    <t>    江河湖库水系综合整治</t>
  </si>
  <si>
    <t>    大中型水库移民后期扶持专项支出</t>
  </si>
  <si>
    <t>    水利安全监督</t>
  </si>
  <si>
    <t>    水利建设征地及移民支出</t>
  </si>
  <si>
    <t>    农村供水</t>
  </si>
  <si>
    <t>    南水北调工程建设</t>
  </si>
  <si>
    <t>    南水北调工程管理</t>
  </si>
  <si>
    <t>    其他水利支出</t>
  </si>
  <si>
    <t>  巩固脱贫攻坚成果衔接乡村振兴</t>
  </si>
  <si>
    <t>    农村基础设施建设</t>
  </si>
  <si>
    <t>    生产发展</t>
  </si>
  <si>
    <t>    社会发展</t>
  </si>
  <si>
    <t>    贷款奖补和贴息</t>
  </si>
  <si>
    <t>    “三西”农业建设专项补助</t>
  </si>
  <si>
    <t>    其他巩固脱贫攻坚成果衔接乡村振兴支出</t>
  </si>
  <si>
    <t>  农村综合改革</t>
  </si>
  <si>
    <t>    对村级公益事业建设的补助</t>
  </si>
  <si>
    <t>    对村民委员会和村党支部的补助</t>
  </si>
  <si>
    <t>    对村集体经济组织的补助</t>
  </si>
  <si>
    <t>    农村综合改革示范试点补助</t>
  </si>
  <si>
    <t>    其他农村综合改革支出</t>
  </si>
  <si>
    <t>  普惠金融发展支出</t>
  </si>
  <si>
    <t>    支持农村金融机构</t>
  </si>
  <si>
    <t>    农业保险保费补贴</t>
  </si>
  <si>
    <t>    创业担保贷款贴息及奖补</t>
  </si>
  <si>
    <t>    补充创业担保贷款基金</t>
  </si>
  <si>
    <t>    其他普惠金融发展支出</t>
  </si>
  <si>
    <t>  目标价格补贴</t>
  </si>
  <si>
    <t>    棉花目标价格补贴</t>
  </si>
  <si>
    <t>    其他目标价格补贴</t>
  </si>
  <si>
    <t>  其他农林水支出(款)</t>
  </si>
  <si>
    <t>    化解其他公益性乡村债务支出</t>
  </si>
  <si>
    <t>    其他农林水支出(项)</t>
  </si>
  <si>
    <t>其中：公路水路运输</t>
  </si>
  <si>
    <t>    公路建设</t>
  </si>
  <si>
    <t>    公路养护</t>
  </si>
  <si>
    <t>    交通运输信息化建设</t>
  </si>
  <si>
    <t>    公路和运输安全</t>
  </si>
  <si>
    <t>    公路运输管理</t>
  </si>
  <si>
    <t>    公路和运输技术标准化建设</t>
  </si>
  <si>
    <t>    水运建设</t>
  </si>
  <si>
    <t>    航道维护</t>
  </si>
  <si>
    <t>    船舶检验</t>
  </si>
  <si>
    <t>    救助打捞</t>
  </si>
  <si>
    <t>    内河运输</t>
  </si>
  <si>
    <t>    远洋运输</t>
  </si>
  <si>
    <t>    海事管理</t>
  </si>
  <si>
    <t>    航标事业发展支出</t>
  </si>
  <si>
    <t>    水路运输管理支出</t>
  </si>
  <si>
    <t>    口岸建设</t>
  </si>
  <si>
    <t>    其他公路水路运输支出</t>
  </si>
  <si>
    <t>  铁路运输</t>
  </si>
  <si>
    <t>    铁路路网建设</t>
  </si>
  <si>
    <t>    铁路还贷专项</t>
  </si>
  <si>
    <t>    铁路安全</t>
  </si>
  <si>
    <t>    铁路专项运输</t>
  </si>
  <si>
    <t>    行业监管</t>
  </si>
  <si>
    <t>    其他铁路运输支出</t>
  </si>
  <si>
    <t>  民用航空运输</t>
  </si>
  <si>
    <t>    机场建设</t>
  </si>
  <si>
    <t>    空管系统建设</t>
  </si>
  <si>
    <t>    民航还贷专项支出</t>
  </si>
  <si>
    <t>    民用航空安全</t>
  </si>
  <si>
    <t>    民航专项运输</t>
  </si>
  <si>
    <t>    其他民用航空运输支出</t>
  </si>
  <si>
    <t>  邮政业支出</t>
  </si>
  <si>
    <t>    邮政普遍服务与特殊服务</t>
  </si>
  <si>
    <t>    其他邮政业支出</t>
  </si>
  <si>
    <t>  其他交通运输支出(款)</t>
  </si>
  <si>
    <t>    公共交通运营补助</t>
  </si>
  <si>
    <t>    其他交通运输支出(项)</t>
  </si>
  <si>
    <t>其中：资源勘探开发</t>
  </si>
  <si>
    <t>    煤炭勘探开采和洗选</t>
  </si>
  <si>
    <t>    石油和天然气勘探开采</t>
  </si>
  <si>
    <t>    黑色金属矿勘探和采选</t>
  </si>
  <si>
    <t>    有色金属矿勘探和采选</t>
  </si>
  <si>
    <t>    非金属矿勘探和采选</t>
  </si>
  <si>
    <t>    其他资源勘探业支出</t>
  </si>
  <si>
    <t>  制造业</t>
  </si>
  <si>
    <t>    纺织业</t>
  </si>
  <si>
    <t>    医药制造业</t>
  </si>
  <si>
    <t>    非金属矿物制品业</t>
  </si>
  <si>
    <t>    通信设备、计算机及其他电子设备制造业</t>
  </si>
  <si>
    <t>    交通运输设备制造业</t>
  </si>
  <si>
    <t>    电气机械及器材制造业</t>
  </si>
  <si>
    <t>    工艺品及其他制造业</t>
  </si>
  <si>
    <t>    石油加工、炼焦及核燃料加工业</t>
  </si>
  <si>
    <t>    化学原料及化学制品制造业</t>
  </si>
  <si>
    <t>    黑色金属冶炼及压延加工业</t>
  </si>
  <si>
    <t>    有色金属冶炼及压延加工业</t>
  </si>
  <si>
    <t>    其他制造业支出</t>
  </si>
  <si>
    <t>  建筑业</t>
  </si>
  <si>
    <t>    其他建筑业支出</t>
  </si>
  <si>
    <t>  工业和信息产业监管</t>
  </si>
  <si>
    <t>    战备应急</t>
  </si>
  <si>
    <t>    专用通信</t>
  </si>
  <si>
    <t>    无线电及信息通信监管</t>
  </si>
  <si>
    <t>    工程建设及运行维护</t>
  </si>
  <si>
    <t>    产业发展</t>
  </si>
  <si>
    <t>    其他工业和信息产业监管支出</t>
  </si>
  <si>
    <t>  国有资产监管</t>
  </si>
  <si>
    <t>    国有企业监事会专项</t>
  </si>
  <si>
    <t>    中央企业专项管理</t>
  </si>
  <si>
    <t>    其他国有资产监管支出</t>
  </si>
  <si>
    <t>  支持中小企业发展和管理支出</t>
  </si>
  <si>
    <t>    科技型中小企业技术创新基金</t>
  </si>
  <si>
    <t>    中小企业发展专项</t>
  </si>
  <si>
    <t>    减免房租补贴</t>
  </si>
  <si>
    <t>    其他支持中小企业发展和管理支出</t>
  </si>
  <si>
    <t>  其他资源勘探工业信息等支出(款)</t>
  </si>
  <si>
    <t>    黄金事务</t>
  </si>
  <si>
    <t>    技术改造支出</t>
  </si>
  <si>
    <t>    中药材扶持资金支出</t>
  </si>
  <si>
    <t>    重点产业振兴和技术改造项目贷款贴息</t>
  </si>
  <si>
    <t>    其他资源勘探工业信息等支出(项)</t>
  </si>
  <si>
    <t>其中：商业流通事务</t>
  </si>
  <si>
    <t>    食品流通安全补贴</t>
  </si>
  <si>
    <t>    市场监测及信息管理</t>
  </si>
  <si>
    <t>    民贸企业补贴</t>
  </si>
  <si>
    <t>    民贸民品贷款贴息</t>
  </si>
  <si>
    <t>    其他商业流通事务支出</t>
  </si>
  <si>
    <t>  涉外发展服务支出</t>
  </si>
  <si>
    <t>    外商投资环境建设补助资金</t>
  </si>
  <si>
    <t>    其他涉外发展服务支出</t>
  </si>
  <si>
    <t>  其他商业服务业等支出(款)</t>
  </si>
  <si>
    <t>    服务业基础设施建设</t>
  </si>
  <si>
    <t>    其他商业服务业等支出(项)</t>
  </si>
  <si>
    <t>其中：金融部门行政支出</t>
  </si>
  <si>
    <t>    安全防卫</t>
  </si>
  <si>
    <t>    金融部门其他行政支出</t>
  </si>
  <si>
    <t>  金融部门监管支出</t>
  </si>
  <si>
    <t>    货币发行</t>
  </si>
  <si>
    <t>    金融服务</t>
  </si>
  <si>
    <t>    反假币</t>
  </si>
  <si>
    <t>    重点金融机构监管</t>
  </si>
  <si>
    <t>    金融稽查与案件处理</t>
  </si>
  <si>
    <t>    金融行业电子化建设</t>
  </si>
  <si>
    <t>    从业人员资格考试</t>
  </si>
  <si>
    <t>    反洗钱</t>
  </si>
  <si>
    <t>    金融部门其他监管支出</t>
  </si>
  <si>
    <t>  金融发展支出</t>
  </si>
  <si>
    <t>    政策性银行亏损补贴</t>
  </si>
  <si>
    <t>    利息费用补贴支出</t>
  </si>
  <si>
    <t>    补充资本金</t>
  </si>
  <si>
    <t>    风险基金补助</t>
  </si>
  <si>
    <t>    其他金融发展支出</t>
  </si>
  <si>
    <t>  金融调控支出</t>
  </si>
  <si>
    <t>    中央银行亏损补贴</t>
  </si>
  <si>
    <t>    其他金融调控支出</t>
  </si>
  <si>
    <t>  其他金融支出(款)</t>
  </si>
  <si>
    <t>    重点企业贷款贴息</t>
  </si>
  <si>
    <t>    其他金融支出(项)</t>
  </si>
  <si>
    <t>其中：一般公共服务</t>
  </si>
  <si>
    <t>  教育</t>
  </si>
  <si>
    <t>  文化旅游体育与传媒</t>
  </si>
  <si>
    <t>  卫生健康</t>
  </si>
  <si>
    <t>  节能环保</t>
  </si>
  <si>
    <t>  农业农村</t>
  </si>
  <si>
    <t>  交通运输</t>
  </si>
  <si>
    <t>  住房保障</t>
  </si>
  <si>
    <t>  其他支出</t>
  </si>
  <si>
    <t>其中：自然资源事务</t>
  </si>
  <si>
    <t>    自然资源规划及管理</t>
  </si>
  <si>
    <t>    自然资源利用与保护</t>
  </si>
  <si>
    <t>    自然资源社会公益服务</t>
  </si>
  <si>
    <t>    自然资源行业业务管理</t>
  </si>
  <si>
    <t>    自然资源调查与确权登记</t>
  </si>
  <si>
    <t>    土地资源储备支出</t>
  </si>
  <si>
    <t>    地质矿产资源与环境调查</t>
  </si>
  <si>
    <t>    地质勘查与矿产资源管理</t>
  </si>
  <si>
    <t>    地质转产项目财政贴息</t>
  </si>
  <si>
    <t>    国外风险勘查</t>
  </si>
  <si>
    <t>    地质勘查基金(周转金)支出</t>
  </si>
  <si>
    <t>    海域与海岛管理</t>
  </si>
  <si>
    <t>    自然资源国际合作与海洋权益维护</t>
  </si>
  <si>
    <t>    自然资源卫星</t>
  </si>
  <si>
    <t>    极地考察</t>
  </si>
  <si>
    <t>    深海调查与资源开发</t>
  </si>
  <si>
    <t>    海港航标维护</t>
  </si>
  <si>
    <t>    海水淡化</t>
  </si>
  <si>
    <t>    无居民海岛使用金支出</t>
  </si>
  <si>
    <t>    海洋战略规划与预警监测</t>
  </si>
  <si>
    <t>    基础测绘与地理信息监管</t>
  </si>
  <si>
    <t>    其他自然资源事务支出</t>
  </si>
  <si>
    <t>  气象事务</t>
  </si>
  <si>
    <t>    气象事业机构</t>
  </si>
  <si>
    <t>    气象探测</t>
  </si>
  <si>
    <t>    气象信息传输及管理</t>
  </si>
  <si>
    <t>    气象预报预测</t>
  </si>
  <si>
    <t>    气象服务</t>
  </si>
  <si>
    <t>    气象装备保障维护</t>
  </si>
  <si>
    <t>    气象基础设施建设与维修</t>
  </si>
  <si>
    <t>    气象卫星</t>
  </si>
  <si>
    <t>    气象法规与标准</t>
  </si>
  <si>
    <t>    气象资金审计稽查</t>
  </si>
  <si>
    <t>    其他气象事务支出</t>
  </si>
  <si>
    <t>  其他自然资源海洋气象等支出(款)</t>
  </si>
  <si>
    <t>    其他自然资源海洋气象等支出(项)</t>
  </si>
  <si>
    <t>其中：保障性安居工程支出</t>
  </si>
  <si>
    <t>    沉陷区治理</t>
  </si>
  <si>
    <t>    棚户区改造</t>
  </si>
  <si>
    <t>    少数民族地区游牧民定居工程</t>
  </si>
  <si>
    <t>    农村危房改造</t>
  </si>
  <si>
    <t>    老旧小区改造</t>
  </si>
  <si>
    <t>    配租型住房保障</t>
  </si>
  <si>
    <t>    配售型保障性住房</t>
  </si>
  <si>
    <t>    城中村改造</t>
  </si>
  <si>
    <t>    其他保障性安居工程支出</t>
  </si>
  <si>
    <t>  住房改革支出</t>
  </si>
  <si>
    <t>    住房公积金</t>
  </si>
  <si>
    <t>    提租补贴</t>
  </si>
  <si>
    <t>    购房补贴</t>
  </si>
  <si>
    <t>  城乡社区住宅</t>
  </si>
  <si>
    <t>    公有住房建设和维修改造支出</t>
  </si>
  <si>
    <t>    住房公积金管理</t>
  </si>
  <si>
    <t>    其他城乡社区住宅支出</t>
  </si>
  <si>
    <t>其中：粮油物资事务</t>
  </si>
  <si>
    <t>    财务和审计支出</t>
  </si>
  <si>
    <t>    信息统计</t>
  </si>
  <si>
    <t>    专项业务活动</t>
  </si>
  <si>
    <t>    国家粮油差价补贴</t>
  </si>
  <si>
    <t>    粮食财务挂账利息补贴</t>
  </si>
  <si>
    <t>    粮食财务挂账消化款</t>
  </si>
  <si>
    <t>    处理陈化粮补贴</t>
  </si>
  <si>
    <t>    粮食风险基金</t>
  </si>
  <si>
    <t>    粮油市场调控专项资金</t>
  </si>
  <si>
    <t>    设施建设</t>
  </si>
  <si>
    <t>    设施安全</t>
  </si>
  <si>
    <t>    物资保管保养</t>
  </si>
  <si>
    <t>    其他粮油物资事务支出</t>
  </si>
  <si>
    <t>  能源储备</t>
  </si>
  <si>
    <t>    石油储备</t>
  </si>
  <si>
    <t>    天然铀储备</t>
  </si>
  <si>
    <t>    煤炭储备</t>
  </si>
  <si>
    <t>    成品油储备</t>
  </si>
  <si>
    <t xml:space="preserve">        天然气储备</t>
  </si>
  <si>
    <t>    其他能源储备支出</t>
  </si>
  <si>
    <t>  粮油储备</t>
  </si>
  <si>
    <t>    储备粮油补贴</t>
  </si>
  <si>
    <t>    储备粮油差价补贴</t>
  </si>
  <si>
    <t>    储备粮(油)库建设</t>
  </si>
  <si>
    <t>    最低收购价政策支出</t>
  </si>
  <si>
    <t>    其他粮油储备支出</t>
  </si>
  <si>
    <t>  重要商品储备</t>
  </si>
  <si>
    <t>    棉花储备</t>
  </si>
  <si>
    <t>    食糖储备</t>
  </si>
  <si>
    <t>    肉类储备</t>
  </si>
  <si>
    <t>    化肥储备</t>
  </si>
  <si>
    <t>    农药储备</t>
  </si>
  <si>
    <t>    边销茶储备</t>
  </si>
  <si>
    <t>    羊毛储备</t>
  </si>
  <si>
    <t>    医药储备</t>
  </si>
  <si>
    <t>    食盐储备</t>
  </si>
  <si>
    <t>    战略物资储备</t>
  </si>
  <si>
    <t>    应急物资储备</t>
  </si>
  <si>
    <t>    其他重要商品储备支出</t>
  </si>
  <si>
    <t>其中：应急管理事务</t>
  </si>
  <si>
    <t>    灾害风险防治</t>
  </si>
  <si>
    <t>    国务院安委会专项</t>
  </si>
  <si>
    <t>    安全监管</t>
  </si>
  <si>
    <t>    应急救援</t>
  </si>
  <si>
    <t>    应急管理</t>
  </si>
  <si>
    <t>    其他应急管理支出</t>
  </si>
  <si>
    <t>  消防救援事务</t>
  </si>
  <si>
    <t>    消防应急救援</t>
  </si>
  <si>
    <t>    其他消防救援事务支出</t>
  </si>
  <si>
    <t>  矿山安全</t>
  </si>
  <si>
    <t>    矿山安全监察事务</t>
  </si>
  <si>
    <t>    矿山应急救援事务</t>
  </si>
  <si>
    <t>    其他矿山安全支出</t>
  </si>
  <si>
    <t>  地震事务</t>
  </si>
  <si>
    <t>    地震监测</t>
  </si>
  <si>
    <t>    地震预测预报</t>
  </si>
  <si>
    <t>    地震灾害预防</t>
  </si>
  <si>
    <t>    地震应急救援</t>
  </si>
  <si>
    <t>    地震环境探察</t>
  </si>
  <si>
    <t>    防震减灾信息管理</t>
  </si>
  <si>
    <t>    防震减灾基础管理</t>
  </si>
  <si>
    <t>    地震事业机构</t>
  </si>
  <si>
    <t>    其他地震事务支出</t>
  </si>
  <si>
    <t>  自然灾害防治</t>
  </si>
  <si>
    <t>    地质灾害防治</t>
  </si>
  <si>
    <t>    森林草原防灾减灾</t>
  </si>
  <si>
    <t>    其他自然灾害防治支出</t>
  </si>
  <si>
    <t>  自然灾害救灾及恢复重建支出</t>
  </si>
  <si>
    <t>    自然灾害救灾补助</t>
  </si>
  <si>
    <t>    自然灾害灾后重建补助</t>
  </si>
  <si>
    <t>    其他自然灾害救灾及恢复重建支出</t>
  </si>
  <si>
    <t>  其他灾害防治及应急管理支出(款)</t>
  </si>
  <si>
    <t>    其他灾害防治及应急管理支出(项)</t>
  </si>
  <si>
    <t>二十二、其他支出(类)</t>
  </si>
  <si>
    <t>其中：其他支出(款)</t>
  </si>
  <si>
    <t>    其他支出(项)</t>
  </si>
  <si>
    <t>二十三、债务付息支出</t>
  </si>
  <si>
    <t>其中：中央政府国内债务付息支出</t>
  </si>
  <si>
    <t xml:space="preserve">         中央政府国内债务付息支出(项)</t>
  </si>
  <si>
    <t>  中央政府国外债务付息支出</t>
  </si>
  <si>
    <t>    中央政府境外发行主权债券付息支出</t>
  </si>
  <si>
    <t>    中央政府向外国政府借款付息支出</t>
  </si>
  <si>
    <t>    中央政府向国际金融组织借款付息支出</t>
  </si>
  <si>
    <t>    中央政府其他国外借款付息支出</t>
  </si>
  <si>
    <t>  地方政府一般债务付息支出</t>
  </si>
  <si>
    <t>    地方政府一般债券付息支出</t>
  </si>
  <si>
    <t>    地方政府向外国政府借款付息支出</t>
  </si>
  <si>
    <t>    地方政府向国际组织借款付息支出</t>
  </si>
  <si>
    <t>    地方政府其他一般债务付息支出</t>
  </si>
  <si>
    <t>二十四、债务发行费用支出</t>
  </si>
  <si>
    <t>其中：中央政府国内债务发行费用支出</t>
  </si>
  <si>
    <t xml:space="preserve">        中央政府国内债务发行费用支出(项)</t>
  </si>
  <si>
    <t>  中央政府国外债务发行费用支出</t>
  </si>
  <si>
    <t xml:space="preserve">         中央政府国外债务发行费用支出(项)</t>
  </si>
  <si>
    <t>  地方政府一般债务发行费用支出</t>
  </si>
  <si>
    <t xml:space="preserve">         地方政府一般债务发行费用支出(项)</t>
  </si>
  <si>
    <t>2025年阿坝州本级一般公共预算收支决算平衡表</t>
  </si>
  <si>
    <t>收  入</t>
  </si>
  <si>
    <t>支  出</t>
  </si>
  <si>
    <t>补助下级支出</t>
  </si>
  <si>
    <t>返还性支出</t>
  </si>
  <si>
    <t>一般性转移支付</t>
  </si>
  <si>
    <t>专项转移支付</t>
  </si>
  <si>
    <t>上解收入</t>
  </si>
  <si>
    <t>体制上解收入</t>
  </si>
  <si>
    <t>专项上解收入</t>
  </si>
  <si>
    <t>债务转贷支出</t>
  </si>
  <si>
    <t>地方政府一般债券转贷支出</t>
  </si>
  <si>
    <t>地方政府向外国政府借款转贷支出</t>
  </si>
  <si>
    <t>地方政府向国际组织借款转贷支出</t>
  </si>
  <si>
    <t>地方政府其他一般债务转贷支出</t>
  </si>
  <si>
    <t>地方政府一般债务还本支出</t>
  </si>
  <si>
    <t>2025年阿坝州本级一般公共预算
经济分类科目支出决算表</t>
  </si>
  <si>
    <t>一、机关工资福利支出</t>
  </si>
  <si>
    <t xml:space="preserve">   其中：工资奖金津补贴</t>
  </si>
  <si>
    <t>  社会保障缴费</t>
  </si>
  <si>
    <t>  住房公积金</t>
  </si>
  <si>
    <t>  其他工资福利支出</t>
  </si>
  <si>
    <t>二、机关商品和服务支出</t>
  </si>
  <si>
    <t xml:space="preserve">   其中：办公经费</t>
  </si>
  <si>
    <t>  会议费</t>
  </si>
  <si>
    <t>  培训费</t>
  </si>
  <si>
    <t>  专用材料购置费</t>
  </si>
  <si>
    <t>  委托业务费</t>
  </si>
  <si>
    <t>  公务接待费</t>
  </si>
  <si>
    <t>  因公出国(境)费用</t>
  </si>
  <si>
    <t>  公务用车运行维护费</t>
  </si>
  <si>
    <t>  维修(护)费</t>
  </si>
  <si>
    <t>  其他商品和服务支出</t>
  </si>
  <si>
    <t>三、机关资本性支出</t>
  </si>
  <si>
    <t xml:space="preserve">   其中：房屋建筑物购建</t>
  </si>
  <si>
    <t>  基础设施建设</t>
  </si>
  <si>
    <t>  公务用车购置</t>
  </si>
  <si>
    <t>  土地征迁补偿和安置支出</t>
  </si>
  <si>
    <t>  设备购置</t>
  </si>
  <si>
    <t>  大型修缮</t>
  </si>
  <si>
    <t>  其他资本性支出</t>
  </si>
  <si>
    <t>四、机关资本性支出(基本建设)</t>
  </si>
  <si>
    <t>五、对事业单位经常性补助</t>
  </si>
  <si>
    <t xml:space="preserve">   其中：工资福利支出</t>
  </si>
  <si>
    <t>  商品和服务支出</t>
  </si>
  <si>
    <t>  其他对事业单位补助</t>
  </si>
  <si>
    <t>六、对事业单位资本性补助</t>
  </si>
  <si>
    <t xml:space="preserve">   其中：资本性支出</t>
  </si>
  <si>
    <t>  资本性支出(基本建设)</t>
  </si>
  <si>
    <t>七、对企业补助</t>
  </si>
  <si>
    <t xml:space="preserve">   其中：费用补贴</t>
  </si>
  <si>
    <t>  利息补贴</t>
  </si>
  <si>
    <t>  其他对企业补助</t>
  </si>
  <si>
    <t>八、对企业资本性支出</t>
  </si>
  <si>
    <t xml:space="preserve">   其中：资本金注入</t>
  </si>
  <si>
    <t>  资本金注入(基本建设)</t>
  </si>
  <si>
    <t>  政府投资基金股权投资</t>
  </si>
  <si>
    <t>  其他对企业资本性支出</t>
  </si>
  <si>
    <t>九、对个人和家庭的补助</t>
  </si>
  <si>
    <t xml:space="preserve">   其中：社会福利和救助</t>
  </si>
  <si>
    <t>  助学金</t>
  </si>
  <si>
    <t>  个人农业生产补贴</t>
  </si>
  <si>
    <t>  离退休费</t>
  </si>
  <si>
    <t>  其他对个人和家庭的补助</t>
  </si>
  <si>
    <t>十、对社会保障基金补助</t>
  </si>
  <si>
    <t xml:space="preserve">   其中：对社会保险基金补助</t>
  </si>
  <si>
    <t>  对机关事业单位职业年金的补助</t>
  </si>
  <si>
    <t>十一、债务利息及费用支出</t>
  </si>
  <si>
    <t xml:space="preserve">   其中：国内债务付息</t>
  </si>
  <si>
    <t>  国外债务付息</t>
  </si>
  <si>
    <t>  国内债务发行费用</t>
  </si>
  <si>
    <t>  国外债务发行费用</t>
  </si>
  <si>
    <t>十二、预备费及预留</t>
  </si>
  <si>
    <t xml:space="preserve">   其中：预备费</t>
  </si>
  <si>
    <t>  预留</t>
  </si>
  <si>
    <t>十三、其他支出</t>
  </si>
  <si>
    <t xml:space="preserve">   其中：国家赔偿费用支出</t>
  </si>
  <si>
    <t>  对民间非营利组织和群众性自治组织补贴</t>
  </si>
  <si>
    <t>  经常性赠与</t>
  </si>
  <si>
    <t>  资本性赠与</t>
  </si>
  <si>
    <t>2025年阿坝州本级一般公共预算
经济分类科目基本支出决算表</t>
  </si>
  <si>
    <t>预  算  科  目</t>
  </si>
  <si>
    <t>合计</t>
  </si>
  <si>
    <t>2025年省对阿坝州一般公共预算
转移支付和税收返还决算表</t>
  </si>
  <si>
    <t>预 算 科 目 ( 项 目 )</t>
  </si>
  <si>
    <t>合   计</t>
  </si>
  <si>
    <t>一、返还性收入</t>
  </si>
  <si>
    <t xml:space="preserve">    其中： 所得税基数返还收入</t>
  </si>
  <si>
    <t xml:space="preserve">    成品油税费改革税收返还收入</t>
  </si>
  <si>
    <t xml:space="preserve">    增值税税收返还收入</t>
  </si>
  <si>
    <t xml:space="preserve">    消费税税收返还收入</t>
  </si>
  <si>
    <t xml:space="preserve">    增值税“五五分享”税收返还收入</t>
  </si>
  <si>
    <t xml:space="preserve">    其他返还性收入</t>
  </si>
  <si>
    <t>二、一般性转移支付收入</t>
  </si>
  <si>
    <t xml:space="preserve">    其中： 体制补助收入</t>
  </si>
  <si>
    <t xml:space="preserve">    均衡性转移支付收入</t>
  </si>
  <si>
    <t xml:space="preserve">    县级基本财力保障机制奖补资金收入</t>
  </si>
  <si>
    <t xml:space="preserve">    结算补助收入</t>
  </si>
  <si>
    <t xml:space="preserve">    资源枯竭型城市转移支付补助收入</t>
  </si>
  <si>
    <t xml:space="preserve">    企业事业单位划转补助收入</t>
  </si>
  <si>
    <t xml:space="preserve">    产粮(油)大县奖励资金收入</t>
  </si>
  <si>
    <t xml:space="preserve">    重点生态功能区转移支付收入</t>
  </si>
  <si>
    <t xml:space="preserve">    固定数额补助收入</t>
  </si>
  <si>
    <t xml:space="preserve">    革命老区转移支付收入</t>
  </si>
  <si>
    <t xml:space="preserve">    民族地区转移支付收入</t>
  </si>
  <si>
    <t xml:space="preserve">    边境地区转移支付收入</t>
  </si>
  <si>
    <t xml:space="preserve">    巩固脱贫攻坚成果衔接乡村振兴转移支付收入</t>
  </si>
  <si>
    <t xml:space="preserve">    一般公共服务共同财政事权转移支付收入  </t>
  </si>
  <si>
    <t xml:space="preserve">    外交共同财政事权转移支付收入  </t>
  </si>
  <si>
    <t xml:space="preserve">    国防共同财政事权转移支付收入  </t>
  </si>
  <si>
    <t xml:space="preserve">    公共安全共同财政事权转移支付收入  </t>
  </si>
  <si>
    <t xml:space="preserve">    教育共同财政事权转移支付收入  </t>
  </si>
  <si>
    <t xml:space="preserve">    科学技术共同财政事权转移支付收入  </t>
  </si>
  <si>
    <t xml:space="preserve">    文化旅游体育与传媒共同财政事权转移支付收入  </t>
  </si>
  <si>
    <t xml:space="preserve">    社会保障和就业共同财政事权转移支付收入  </t>
  </si>
  <si>
    <t xml:space="preserve">    医疗卫生共同财政事权转移支付收入  </t>
  </si>
  <si>
    <t xml:space="preserve">    节能环保共同财政事权转移支付收入  </t>
  </si>
  <si>
    <t xml:space="preserve">    城乡社区共同财政事权转移支付收入  </t>
  </si>
  <si>
    <t xml:space="preserve">    农林水共同财政事权转移支付收入  </t>
  </si>
  <si>
    <t xml:space="preserve">    交通运输共同财政事权转移支付收入  </t>
  </si>
  <si>
    <t xml:space="preserve">    资源勘探工业信息等共同财政事权转移支付收入  </t>
  </si>
  <si>
    <t xml:space="preserve">    商业服务业等共同财政事权转移支付收入  </t>
  </si>
  <si>
    <t xml:space="preserve">    金融共同财政事权转移支付收入  </t>
  </si>
  <si>
    <t xml:space="preserve">    自然资源海洋气象等共同财政事权转移支付收入  </t>
  </si>
  <si>
    <t xml:space="preserve">    住房保障共同财政事权转移支付收入  </t>
  </si>
  <si>
    <t xml:space="preserve">    粮油物资储备共同财政事权转移支付收入  </t>
  </si>
  <si>
    <t xml:space="preserve">    灾害防治及应急管理共同财政事权转移支付收入  </t>
  </si>
  <si>
    <t xml:space="preserve">    其他共同财政事权转移支付收入  </t>
  </si>
  <si>
    <t xml:space="preserve">    其他一般性转移支付收入</t>
  </si>
  <si>
    <t>三、专项转移支付收入</t>
  </si>
  <si>
    <t xml:space="preserve">    其中： 一般公共服务</t>
  </si>
  <si>
    <t>　　外交</t>
  </si>
  <si>
    <t>　　国防</t>
  </si>
  <si>
    <t>　　公共安全</t>
  </si>
  <si>
    <t>　　教育</t>
  </si>
  <si>
    <t>　　科学技术</t>
  </si>
  <si>
    <t xml:space="preserve">    文化旅游体育与传媒</t>
  </si>
  <si>
    <t>　　社会保障和就业</t>
  </si>
  <si>
    <t xml:space="preserve">    卫生健康</t>
  </si>
  <si>
    <t>　　节能环保</t>
  </si>
  <si>
    <t>　　城乡社区</t>
  </si>
  <si>
    <t>　　农林水</t>
  </si>
  <si>
    <t>　　交通运输</t>
  </si>
  <si>
    <t>　　资源勘探工业信息等</t>
  </si>
  <si>
    <t>　　商业服务业等</t>
  </si>
  <si>
    <t>　　金融</t>
  </si>
  <si>
    <t xml:space="preserve">    自然资源海洋气象等</t>
  </si>
  <si>
    <t>　　住房保障</t>
  </si>
  <si>
    <t>　　粮油物资储备</t>
  </si>
  <si>
    <t xml:space="preserve">    灾害防治及应急管理</t>
  </si>
  <si>
    <t>　　其他收入</t>
  </si>
  <si>
    <t>阿坝州2025年州对县（市、区）一般公共预算转移支付和税收返还决算表</t>
  </si>
  <si>
    <t>2025年阿坝州本级预算内基本建设决算表</t>
  </si>
  <si>
    <t>预算科目（项目）</t>
  </si>
  <si>
    <t>预算数的%</t>
  </si>
  <si>
    <t>备注</t>
  </si>
  <si>
    <t>本年度州本级无预算内基本建设项目</t>
  </si>
  <si>
    <t>（一）本级支出</t>
  </si>
  <si>
    <t>（二）对地方转移支付</t>
  </si>
  <si>
    <t>二、公共安全支出</t>
  </si>
  <si>
    <t>三、教育支出</t>
  </si>
  <si>
    <t>四、科学技术支出</t>
  </si>
  <si>
    <t>五、文化旅游体育与传媒支出</t>
  </si>
  <si>
    <t>六、社会保障和就业支出</t>
  </si>
  <si>
    <t>七、卫生健康支出</t>
  </si>
  <si>
    <t>八、节能环保支出</t>
  </si>
  <si>
    <t>九、城乡社区支出</t>
  </si>
  <si>
    <t>十、农林水支出</t>
  </si>
  <si>
    <t>十一、交通运输支出</t>
  </si>
  <si>
    <t>十二、资源勘探工业信息等支出</t>
  </si>
  <si>
    <t>十三、商业服务业等支出</t>
  </si>
  <si>
    <t>十四、金融支出</t>
  </si>
  <si>
    <t>十五、自然资源海洋气象等支出</t>
  </si>
  <si>
    <t>十六、灾害防治及应急管理支出</t>
  </si>
  <si>
    <t>十七、其他支出</t>
  </si>
  <si>
    <t>预算内基本建设支出合计</t>
  </si>
  <si>
    <t>州本级支出合计</t>
  </si>
  <si>
    <t>对地方转移支付合计</t>
  </si>
  <si>
    <t>2025年阿坝州本级重大政府投资计划和
重大投资项目决算表</t>
  </si>
  <si>
    <t>单位：万元,%</t>
  </si>
  <si>
    <t>项目（计划）</t>
  </si>
  <si>
    <t>为预算</t>
  </si>
  <si>
    <t>2025年阿坝州政府性基金预算收入决算表</t>
  </si>
  <si>
    <t>变动
预算数</t>
  </si>
  <si>
    <t>为变动
预算数的%</t>
  </si>
  <si>
    <t>一、政府性基金收入</t>
  </si>
  <si>
    <t>农网还贷资金收入</t>
  </si>
  <si>
    <t>国家电影事业发展专项资金收入</t>
  </si>
  <si>
    <t>国有土地收益基金收入</t>
  </si>
  <si>
    <t>农业土地开发资金收入</t>
  </si>
  <si>
    <t>国有土地使用权出让收入</t>
  </si>
  <si>
    <t>城市基础设施配套费收入</t>
  </si>
  <si>
    <t>污水处理费收入</t>
  </si>
  <si>
    <t>二、专项债务对应项目专项收入</t>
  </si>
  <si>
    <t>港口建设费专项债务对应项目专项收入</t>
  </si>
  <si>
    <t>国家电影事业发展专项资金专项债务对应项目专项收入</t>
  </si>
  <si>
    <t>国有土地使用权出让金专项债务对应项目专项收入</t>
  </si>
  <si>
    <t>其他政府性基金专项债务对应项目专项收入</t>
  </si>
  <si>
    <t>政府性基金预算收入合计</t>
  </si>
  <si>
    <t>2025年阿坝州政府性基金预算支出决算表</t>
  </si>
  <si>
    <t>一、文化旅游体育与传媒支出</t>
  </si>
  <si>
    <t>  国家电影事业发展专项资金安排的支出</t>
  </si>
  <si>
    <t>  旅游发展基金支出</t>
  </si>
  <si>
    <t>二、城乡社区支出</t>
  </si>
  <si>
    <t>  国有土地使用权出让收入安排的支出</t>
  </si>
  <si>
    <t>  国有土地收益基金安排的支出</t>
  </si>
  <si>
    <t>  农业土地开发资金安排的支出</t>
  </si>
  <si>
    <t>  城市基础设施配套费安排的支出</t>
  </si>
  <si>
    <t>  污水处理费安排的支出</t>
  </si>
  <si>
    <t>  超长期特别国债安排的支出</t>
  </si>
  <si>
    <t>三、农林水支出</t>
  </si>
  <si>
    <t>  大中型水库库区基金安排的支出</t>
  </si>
  <si>
    <t>  大中型水库移民后期扶持基金支出</t>
  </si>
  <si>
    <t>四、交通运输支出</t>
  </si>
  <si>
    <t>五、资源勘探工业信息等支出</t>
  </si>
  <si>
    <t>六、住房保障</t>
  </si>
  <si>
    <t>七、其他支出</t>
  </si>
  <si>
    <t>  其他政府性基金及对应专项债务收入安排的支出</t>
  </si>
  <si>
    <t>  彩票公益金安排的支出</t>
  </si>
  <si>
    <t>  超长期特别国债安排的其他支出</t>
  </si>
  <si>
    <t>八、债务付息支出</t>
  </si>
  <si>
    <t>九、债务发行费用支出</t>
  </si>
  <si>
    <t>政府性基金预算支出合计</t>
  </si>
  <si>
    <t>2025年阿坝州政府性基金预算收支决算平衡表</t>
  </si>
  <si>
    <t>政府性基金预算收入</t>
  </si>
  <si>
    <t>政府性基金预算支出</t>
  </si>
  <si>
    <t>地方政府专项债务还本支出</t>
  </si>
  <si>
    <t>地方政府专项债务转贷收入</t>
  </si>
  <si>
    <t>2025年阿坝州本级政府性基金预算收入决算表</t>
  </si>
  <si>
    <t>调整
预算数的%</t>
  </si>
  <si>
    <t>其他政府性基金收入</t>
  </si>
  <si>
    <t>2025年阿坝州本级政府性基金预算支出决算表</t>
  </si>
  <si>
    <t>预  算  类  科  目</t>
  </si>
  <si>
    <t>一、科学技术支出</t>
  </si>
  <si>
    <t>  核电站乏燃料处理处置基金支出</t>
  </si>
  <si>
    <t>二、文化旅游体育与传媒支出</t>
  </si>
  <si>
    <t>三、社会保障和就业支出</t>
  </si>
  <si>
    <t>四、城乡社区支出</t>
  </si>
  <si>
    <t>五、农林水支出</t>
  </si>
  <si>
    <t>六、交通运输支出</t>
  </si>
  <si>
    <t>支出合计</t>
  </si>
  <si>
    <t>2025年阿坝州本级政府性基金预算收支决算平衡表</t>
  </si>
  <si>
    <t>2025年省对州政府性基金预算
转移支付决算表</t>
  </si>
  <si>
    <t>决 算 数</t>
  </si>
  <si>
    <t xml:space="preserve">   一、旅文化旅游体育与传媒</t>
  </si>
  <si>
    <t xml:space="preserve">       其中：国家电影事业发展专项资金相关收入</t>
  </si>
  <si>
    <t xml:space="preserve">             旅游发展基金收入</t>
  </si>
  <si>
    <t xml:space="preserve">   二、城乡社区</t>
  </si>
  <si>
    <t xml:space="preserve">   三、农林水</t>
  </si>
  <si>
    <t xml:space="preserve">   四、超长期特别国债转移支付收入</t>
  </si>
  <si>
    <t xml:space="preserve">   五、其他收入</t>
  </si>
  <si>
    <t>2025年阿坝州国有资本经营预算收入决算表</t>
  </si>
  <si>
    <t>一、利润收入</t>
  </si>
  <si>
    <t xml:space="preserve">    其他国有资本经营预算企业利润收入</t>
  </si>
  <si>
    <t>二、股利、股息收入</t>
  </si>
  <si>
    <t xml:space="preserve">    国有控股公司股息红利收入</t>
  </si>
  <si>
    <t xml:space="preserve">    国有参股公司股息红利收入</t>
  </si>
  <si>
    <t>三、产权转让收入</t>
  </si>
  <si>
    <t xml:space="preserve">    其他国有资本经营预算企业产权转让收入</t>
  </si>
  <si>
    <t>四、其他收入</t>
  </si>
  <si>
    <t xml:space="preserve">    其他国有资本经营预算收入</t>
  </si>
  <si>
    <t>国有资本经营预算收入合计</t>
  </si>
  <si>
    <t>2025年阿坝州国有资本经营预算支出决算表</t>
  </si>
  <si>
    <t>变动
预算数的%</t>
  </si>
  <si>
    <t>一、解决历史遗留问题及改革成本支出</t>
  </si>
  <si>
    <t>    国有企业退休人员社会化管理补助支出</t>
  </si>
  <si>
    <t>    其他解决历史遗留问题及改革成本支出</t>
  </si>
  <si>
    <t>二、国有企业资本金注入</t>
  </si>
  <si>
    <t>    （一）国有经济结构调整支出</t>
  </si>
  <si>
    <t>    （二）公益性设施投资支出</t>
  </si>
  <si>
    <t>    （三）前瞻性战略性产业发展支出</t>
  </si>
  <si>
    <t>    （四）其他国有企业资本金注入</t>
  </si>
  <si>
    <t>三、其他国有资本经营预算支出</t>
  </si>
  <si>
    <t>    （一） 其他国有资本经营预算支出</t>
  </si>
  <si>
    <t>国有资本经营预算支出合计</t>
  </si>
  <si>
    <t>2025年阿坝州国有资本经营预算收支决算平衡表</t>
  </si>
  <si>
    <t>国有资本经营预算收入</t>
  </si>
  <si>
    <t>国有资本经营预算支出</t>
  </si>
  <si>
    <t xml:space="preserve">  上级补助收入</t>
  </si>
  <si>
    <t xml:space="preserve">  调出资金</t>
  </si>
  <si>
    <t xml:space="preserve">  上年结余收入</t>
  </si>
  <si>
    <t>2025年阿坝州本级国有资本经营预算收入决算表</t>
  </si>
  <si>
    <t>二、股息红利收入</t>
  </si>
  <si>
    <t>2025年阿坝州本级国有资本经营预算支出决算表</t>
  </si>
  <si>
    <t>一、其他国有资本经营预算支出</t>
  </si>
  <si>
    <t>2025年阿坝州本级国有资本经营预算收支决算平衡表</t>
  </si>
  <si>
    <t xml:space="preserve">  补助下级支出</t>
  </si>
  <si>
    <t>2025年阿坝州本级对县（市）国有资本经营预算
转移支付决算表</t>
  </si>
  <si>
    <t>预 算 科 目</t>
  </si>
  <si>
    <t>预算数</t>
  </si>
  <si>
    <t xml:space="preserve">        厂办大集体改革支出 </t>
  </si>
  <si>
    <t xml:space="preserve"> “三供一业”移交补助支出</t>
  </si>
  <si>
    <t xml:space="preserve"> 国有企业办职教幼教补助支出</t>
  </si>
  <si>
    <t xml:space="preserve"> 其他解决历史遗留问题及改革成本支出</t>
  </si>
  <si>
    <t>2025年阿坝州社会保险基金预算收入决算表</t>
  </si>
  <si>
    <t>预    算    科    目</t>
  </si>
  <si>
    <t>一、城乡居民基本养老保险基金收入</t>
  </si>
  <si>
    <t>其中：城乡居民基本养老保险基金缴费收入</t>
  </si>
  <si>
    <t xml:space="preserve">      城乡居民基本养老保险基金财政补贴收入</t>
  </si>
  <si>
    <t xml:space="preserve">      城乡居民基本养老保险基金利息收入</t>
  </si>
  <si>
    <t xml:space="preserve">      城乡居民基本养老保险基金委托投资收益</t>
  </si>
  <si>
    <t xml:space="preserve">      城乡居民基本养老保险基金集体补助收入</t>
  </si>
  <si>
    <t xml:space="preserve">      其他城乡居民基本养老保险基金收入</t>
  </si>
  <si>
    <t>社会保险基金预算收入合计</t>
  </si>
  <si>
    <t>备注：1.“预算科目”根据政府收支分类科目调整进行相应调整。
      2.社会保险基金决算公开应与预算公开口径保持一致。</t>
  </si>
  <si>
    <t>2025年阿坝州社会保险基金预算支出决算表</t>
  </si>
  <si>
    <t>一、城乡居民基本养老保险基金支出</t>
  </si>
  <si>
    <t>其中：基础养老金支出</t>
  </si>
  <si>
    <t xml:space="preserve">      个人账户养老金支出</t>
  </si>
  <si>
    <t xml:space="preserve">      丧葬抚恤补助支出</t>
  </si>
  <si>
    <t xml:space="preserve">      其他城乡居民基本养老保险基金支出</t>
  </si>
  <si>
    <t>社会保险基金预算支出合计</t>
  </si>
  <si>
    <t>2025年阿坝州社会保险基金预算收支决算平衡表</t>
  </si>
  <si>
    <t>社会保险基金决算收入</t>
  </si>
  <si>
    <t>社会保险基金决算支出</t>
  </si>
  <si>
    <t>社会保险基金转移支出</t>
  </si>
  <si>
    <t>企业职工基本养老保险基金</t>
  </si>
  <si>
    <t>失业保险基金</t>
  </si>
  <si>
    <t>职工基本医疗保险基金</t>
  </si>
  <si>
    <t>工伤保险基金</t>
  </si>
  <si>
    <t>城乡居民基本养老保险基金</t>
  </si>
  <si>
    <t>机关事业单位基本养老保险基金</t>
  </si>
  <si>
    <t>社会保险基金补助下级支出</t>
  </si>
  <si>
    <t>城乡居民基本医疗保险基金</t>
  </si>
  <si>
    <t>社会保险基金转移收入</t>
  </si>
  <si>
    <t>社会保险基金上级补助收入</t>
  </si>
  <si>
    <t>社会保险基金上解上级支出</t>
  </si>
  <si>
    <t xml:space="preserve">  社会保险基金下级上解收入</t>
  </si>
  <si>
    <t>2025年阿坝州本级社会保险基金预算收入决算表</t>
  </si>
  <si>
    <t>五、城乡居民基本养老保险基金收入</t>
  </si>
  <si>
    <t>2025年阿坝州本级社会保险基金预算支出决算表</t>
  </si>
  <si>
    <t>2025年阿坝州本级社会保险基金预算收支决算平衡表</t>
  </si>
  <si>
    <t>阿坝州2025年地方政府债务限额及余额决算情况表</t>
  </si>
  <si>
    <t>地   区</t>
  </si>
  <si>
    <t>2025年债务限额</t>
  </si>
  <si>
    <t>2025年债务余额决算数</t>
  </si>
  <si>
    <t>一般债务</t>
  </si>
  <si>
    <t>专项债务</t>
  </si>
  <si>
    <t>公  式</t>
  </si>
  <si>
    <t>A=B+C</t>
  </si>
  <si>
    <t>B</t>
  </si>
  <si>
    <t>C</t>
  </si>
  <si>
    <t>D=E+F</t>
  </si>
  <si>
    <t>E</t>
  </si>
  <si>
    <t>F</t>
  </si>
  <si>
    <t>阿坝州合计</t>
  </si>
  <si>
    <t xml:space="preserve">  一、阿坝州本级</t>
  </si>
  <si>
    <t xml:space="preserve">  二、阿坝州县(市)合计</t>
  </si>
  <si>
    <t xml:space="preserve">     汶川县</t>
  </si>
  <si>
    <t xml:space="preserve">     理县</t>
  </si>
  <si>
    <t xml:space="preserve">     茂县</t>
  </si>
  <si>
    <t xml:space="preserve">     松潘县</t>
  </si>
  <si>
    <t xml:space="preserve">     九寨沟县</t>
  </si>
  <si>
    <t xml:space="preserve">     金川县</t>
  </si>
  <si>
    <t xml:space="preserve">     小金县</t>
  </si>
  <si>
    <t xml:space="preserve">     黑水县</t>
  </si>
  <si>
    <t xml:space="preserve">     马尔康市</t>
  </si>
  <si>
    <t xml:space="preserve">     壤塘县</t>
  </si>
  <si>
    <t xml:space="preserve">     阿坝县</t>
  </si>
  <si>
    <t xml:space="preserve">     若尔盖县</t>
  </si>
  <si>
    <t xml:space="preserve">     红原县</t>
  </si>
  <si>
    <t>注：1.本表反映上一年度本地区、本级及所属地区地方政府债务限额及余额决算数。
    2.本表由县级以上地方各级财政部门在本级人民代表大会常务委员会批准决算后二十日内公开。</t>
  </si>
  <si>
    <t>阿坝州2025年地方政府债务相关情况表</t>
  </si>
  <si>
    <t>项    目</t>
  </si>
  <si>
    <t>本地区</t>
  </si>
  <si>
    <t>本级</t>
  </si>
  <si>
    <t>一、2024年末地方政府债务余额</t>
  </si>
  <si>
    <t xml:space="preserve">    其中： 一般债务</t>
  </si>
  <si>
    <t xml:space="preserve">           专项债务</t>
  </si>
  <si>
    <t>二、2024年地方政府债务限额</t>
  </si>
  <si>
    <t>三、2025年地方政府债券发行决算数</t>
  </si>
  <si>
    <t xml:space="preserve">     新增一般债券发行额</t>
  </si>
  <si>
    <t xml:space="preserve">     再融资一般债券发行额</t>
  </si>
  <si>
    <t xml:space="preserve">     新增专项债券发行额</t>
  </si>
  <si>
    <t xml:space="preserve">     再融资专项债券发行额</t>
  </si>
  <si>
    <t>四、2025年地方政府债务还本支出决算数</t>
  </si>
  <si>
    <t xml:space="preserve">    其中： 一般债务还本支出</t>
  </si>
  <si>
    <t xml:space="preserve">           专项债务还本支出</t>
  </si>
  <si>
    <t>五、2025年地方政府债务付息支出决算数</t>
  </si>
  <si>
    <t xml:space="preserve">    其中： 一般债务付息支出</t>
  </si>
  <si>
    <t xml:space="preserve">           专项债务付息支出</t>
  </si>
  <si>
    <t>六、2025年末地方政府债务余额决算数</t>
  </si>
  <si>
    <t>七、2025年地方政府债务限额</t>
  </si>
  <si>
    <t>八、2025年地方政府债务年限（年）</t>
  </si>
  <si>
    <t xml:space="preserve">    其中： 一般债务年限（年）</t>
  </si>
  <si>
    <t xml:space="preserve">           专项债务年限（年）</t>
  </si>
  <si>
    <t>注：1.本表反映上两年度本地区、本级地方政府债务限额及余额决算数，上一年度本地区、本级地方政府债务发行额、还本支出、付息支出、剩余债务年限、限额及余额决算数等。
    2.本表由县级以上地方各级财政部门在本级人民代表大会常务委员会批准决算后二十日内公开。</t>
  </si>
  <si>
    <t>阿坝州本级2025年本级地方政府专项债务表</t>
  </si>
  <si>
    <t>项目</t>
  </si>
  <si>
    <t>一、专项债券收入</t>
  </si>
  <si>
    <t>二、专项债券支出</t>
  </si>
  <si>
    <t>三、还本付息</t>
  </si>
  <si>
    <t xml:space="preserve">    其中：还本决算数</t>
  </si>
  <si>
    <t xml:space="preserve">          付息决算数</t>
  </si>
  <si>
    <t>四、项目负债规模</t>
  </si>
  <si>
    <t>五、已发行专项债券期限（年）</t>
  </si>
  <si>
    <t>六、已发行专项债券利率（%）</t>
  </si>
  <si>
    <t>注：1.本表反映上一年度本级政府专项债券收入、支出、还本付息及专项收入情况，反映本级项目的负债规模、期限、利率、还本付息等情况。
    2.本表由县级以上地方各级财政部门在本级人民代表大会常务委员会批准决算后二十日内公开。</t>
  </si>
  <si>
    <t>阿坝州2025年地方政府债券使用情况表</t>
  </si>
  <si>
    <t>区划名称</t>
  </si>
  <si>
    <t>项目名称</t>
  </si>
  <si>
    <t>项目领域</t>
  </si>
  <si>
    <t>项目主管部门</t>
  </si>
  <si>
    <t>项目实施单位</t>
  </si>
  <si>
    <t>债券性质</t>
  </si>
  <si>
    <t>发行金额</t>
  </si>
  <si>
    <t>发行时间
（年/月）</t>
  </si>
  <si>
    <t>阿坝州本级</t>
  </si>
  <si>
    <t>都江堰至四姑娘山山地轨道交通扶贫项目</t>
  </si>
  <si>
    <t>铁路（含城际铁路和铁路专用线）</t>
  </si>
  <si>
    <t>阿坝州发展和改革委员会</t>
  </si>
  <si>
    <t>四川省都金山地轨道交通有限责任公司</t>
  </si>
  <si>
    <t>专项债券</t>
  </si>
  <si>
    <t>2021年四川省文化和旅游发展大会道路提升与保障项目</t>
  </si>
  <si>
    <t>公路建设</t>
  </si>
  <si>
    <t>阿坝州交通运输局</t>
  </si>
  <si>
    <t xml:space="preserve"> 阿坝州国有资产管理公司</t>
  </si>
  <si>
    <t>一般债券</t>
  </si>
  <si>
    <t>大九寨草原旅游环线公路旅游化改造工程</t>
  </si>
  <si>
    <t>阿坝州公路管理局</t>
  </si>
  <si>
    <t>阿坝职业学院东校区建设项目</t>
  </si>
  <si>
    <t>教育</t>
  </si>
  <si>
    <t>阿坝职业学院</t>
  </si>
  <si>
    <t>S446黑水县芦花镇至理县米亚罗镇段改建工程</t>
  </si>
  <si>
    <t>阿坝州城乡发展集团有限责任公司</t>
  </si>
  <si>
    <t>汶川县</t>
  </si>
  <si>
    <t>汶川县全民健身中心建设项目</t>
  </si>
  <si>
    <t>体育健身设施</t>
  </si>
  <si>
    <t>汶川县文化体育和旅游局</t>
  </si>
  <si>
    <t>汶川县文化体育和旅游局机关</t>
  </si>
  <si>
    <t>汶川县城市停车场项目</t>
  </si>
  <si>
    <t>城市停车场</t>
  </si>
  <si>
    <t>汶川县住房和城乡建设局</t>
  </si>
  <si>
    <t>汶川县汶城建设投资有限公司</t>
  </si>
  <si>
    <t>汶川县威绵水利工程</t>
  </si>
  <si>
    <t>水利</t>
  </si>
  <si>
    <t>汶川县水务局</t>
  </si>
  <si>
    <t>汶川县林下中药材产业融合发展建设项目</t>
  </si>
  <si>
    <t>林草业</t>
  </si>
  <si>
    <t>汶川县林业和草原局</t>
  </si>
  <si>
    <t>阿坝州川青甘高原物流产业园区建设项目二期</t>
  </si>
  <si>
    <t>城乡冷链物流设施</t>
  </si>
  <si>
    <t>汶川县经济和信息化局</t>
  </si>
  <si>
    <t>阿坝州汶川县新型智慧城市建设项目</t>
  </si>
  <si>
    <t>市政、公共服务等民生领域信息化</t>
  </si>
  <si>
    <t>理县</t>
  </si>
  <si>
    <t>理县特色农产品批发市场建设项目</t>
  </si>
  <si>
    <t>农产品批发市场</t>
  </si>
  <si>
    <t>理县发展和改革局</t>
  </si>
  <si>
    <t>理县县城老市场片区城市危旧房改造项目</t>
  </si>
  <si>
    <t>基础设施建设</t>
  </si>
  <si>
    <t>理县住房和城乡建设局</t>
  </si>
  <si>
    <t>茂县</t>
  </si>
  <si>
    <t>高原病防治研究基地（阿坝）建设项目</t>
  </si>
  <si>
    <t>公共卫生设施</t>
  </si>
  <si>
    <t>茂县卫生健康局</t>
  </si>
  <si>
    <t>茂县城市智慧停车场项目</t>
  </si>
  <si>
    <t>茂县中医医院医养综合服务能力建设项目</t>
  </si>
  <si>
    <t>公立医院</t>
  </si>
  <si>
    <t>阿坝州茂县托育园建设项目</t>
  </si>
  <si>
    <t>四川省阿坝州茂县粮油铁路中转站建设项目（二期）</t>
  </si>
  <si>
    <t>茂县粮食和物资储备中心</t>
  </si>
  <si>
    <t>松潘县</t>
  </si>
  <si>
    <t>黄龙九寨站市政配套改造提升工程</t>
  </si>
  <si>
    <t>其他综合交通枢纽（含综合交通枢纽一体化综合利用）</t>
  </si>
  <si>
    <t>松潘县住房和城乡建设局</t>
  </si>
  <si>
    <t>松潘县金坑坝片区老旧街区改造项目</t>
  </si>
  <si>
    <t>老旧街区改造</t>
  </si>
  <si>
    <t>松潘县古城片区老旧街区改造项目</t>
  </si>
  <si>
    <t>岷江源旅游驿站项目设备采购及安装</t>
  </si>
  <si>
    <t>松潘县林业和草原局</t>
  </si>
  <si>
    <t>2025年松潘县水利测雨雷达快速监测系统配套基础设施建设项目</t>
  </si>
  <si>
    <t>自然灾害防治体系建设</t>
  </si>
  <si>
    <t>松潘县水务局</t>
  </si>
  <si>
    <t>阿坝州松潘县川主寺镇污水处理厂提标改造项目</t>
  </si>
  <si>
    <t>松潘县建住房和城乡建设局</t>
  </si>
  <si>
    <t>国道213线松潘县城过境段改线工程</t>
  </si>
  <si>
    <t>松潘县交通局</t>
  </si>
  <si>
    <t>松潘县X036岷大路（云昌村至上纳咪村段）幸福美丽乡村路</t>
  </si>
  <si>
    <t>松潘县“两项创建”采购项目</t>
  </si>
  <si>
    <t>松潘县教育局</t>
  </si>
  <si>
    <t>松潘县白羊乡“7.4”暴雨洪涝灾害重建项目</t>
  </si>
  <si>
    <t>松潘县白羊乡人民政府</t>
  </si>
  <si>
    <t>松潘县小河镇“7.4”暴雨洪涝灾害重建项目</t>
  </si>
  <si>
    <t>松潘县小河镇人民政府</t>
  </si>
  <si>
    <t>金川县</t>
  </si>
  <si>
    <t>金川县安宁镇生活垃圾无害化处理站建设项目</t>
  </si>
  <si>
    <t>城镇垃圾收集转运处理</t>
  </si>
  <si>
    <t>金川县住房和城乡建设局</t>
  </si>
  <si>
    <t>阿坝州金川县全民健身中心建设项目</t>
  </si>
  <si>
    <t>金川县文化体育和旅游局</t>
  </si>
  <si>
    <t>金川县安顺村基础设施综合整治项目</t>
  </si>
  <si>
    <t>金川县安宁镇牧马山路面维修整治工程</t>
  </si>
  <si>
    <t>金川县交通局</t>
  </si>
  <si>
    <t>小金县</t>
  </si>
  <si>
    <t>小金县生活垃圾分类收转运体系建设项目</t>
  </si>
  <si>
    <t>城镇生活垃圾收集转运处理</t>
  </si>
  <si>
    <t>小金县住房和城乡建设局</t>
  </si>
  <si>
    <t>小金县智慧停车场项目</t>
  </si>
  <si>
    <t>阿坝州小金县四姑娘山镇市政基础设施建设项目</t>
  </si>
  <si>
    <t>小金县文化体育和旅游局</t>
  </si>
  <si>
    <t>黑水县</t>
  </si>
  <si>
    <t>黑水县藏香猪创新育种及养殖融合示范建设项目</t>
  </si>
  <si>
    <t>农业</t>
  </si>
  <si>
    <t>黑水县农业农村局</t>
  </si>
  <si>
    <t>黑水县芦花镇中芦花新城区泥石流灾后恢复治理工程</t>
  </si>
  <si>
    <t>黑水县自然资源局</t>
  </si>
  <si>
    <t>黑水县沙石多镇昌德村双拥林对面滑坡及大母河则泥石流综合治理项目</t>
  </si>
  <si>
    <t>黑水县晴朗乡红星村二牛奶组泥石流综合治理项目</t>
  </si>
  <si>
    <t>黑水县芦花镇芦花沟泥石流灾害恢复治理工程</t>
  </si>
  <si>
    <t>黑水县芦花镇泽盖村中芦花组垮寨泥石流灾后恢复治理工程</t>
  </si>
  <si>
    <t>黑水县芦花镇中芦花会址泥石流灾后恢复治理工程</t>
  </si>
  <si>
    <t>黑水县石碉楼乡山洪沟治理项目</t>
  </si>
  <si>
    <t>黑水县木苏镇山洪沟治理项目</t>
  </si>
  <si>
    <t>黑水县芦花镇泽盖村防洪治理工程</t>
  </si>
  <si>
    <t>黑水县西尔镇布多村防灾减灾测雨雷达基础设施配套项目</t>
  </si>
  <si>
    <t>黑水县大黑水河芦花镇谷汝村布多安置点段、罗坝街村段防洪治理工程</t>
  </si>
  <si>
    <t>黑水县知木林镇弼石沟山洪沟治理项目</t>
  </si>
  <si>
    <t>黑水县卡龙镇俄寨沟山洪沟治理项目</t>
  </si>
  <si>
    <t>黑水县农村公路防灾减灾项目</t>
  </si>
  <si>
    <t>黑水县交通局</t>
  </si>
  <si>
    <t>马尔康市</t>
  </si>
  <si>
    <t>马尔康市人民医院综合大楼建设项目（二期）</t>
  </si>
  <si>
    <t>卫生健康（含应急医疗救治设施、公共卫生设施）</t>
  </si>
  <si>
    <t>马尔康市卫生健康局</t>
  </si>
  <si>
    <t>马尔康市人民医院</t>
  </si>
  <si>
    <t>马尔康市天府夏繁特色农产品批发市场建设项目</t>
  </si>
  <si>
    <t>马尔康市经济和信息化局</t>
  </si>
  <si>
    <t>马尔康市草登乡政府后山滑坡综合治理项目</t>
  </si>
  <si>
    <t>马尔康市自然资源局</t>
  </si>
  <si>
    <t>马尔康市马尔康镇嘉缘桥梁建设项目</t>
  </si>
  <si>
    <t>马尔康市住房和城乡建设局</t>
  </si>
  <si>
    <t>马尔康市达尔玛街三角地带老旧街区改造项目</t>
  </si>
  <si>
    <t>马尔康市长征学校初中部学生宿舍建设项目</t>
  </si>
  <si>
    <t>马尔康市教育局</t>
  </si>
  <si>
    <t xml:space="preserve"> 马尔康市长征学校总坪和配套附属设施建设项目</t>
  </si>
  <si>
    <t>马尔康市马尔康镇日瓦坝片区安置点建设项目</t>
  </si>
  <si>
    <t>马尔康市龙尔甲乡二茶村通组路道路提升项目</t>
  </si>
  <si>
    <t>马尔康市交通局</t>
  </si>
  <si>
    <t>马尔康市龙尔甲乡木尔渣村、石木榴村、尕渣村道路提升整治项目</t>
  </si>
  <si>
    <t>马尔康市康山乡牧业村道路改建项目</t>
  </si>
  <si>
    <t>马尔康市日部乡果尔桑村通村路道路整治、居里日岗村通村路道路提升工程项目</t>
  </si>
  <si>
    <t>壤塘县</t>
  </si>
  <si>
    <t>壤塘县客运站改扩建建设项目</t>
  </si>
  <si>
    <t>壤塘县交通局</t>
  </si>
  <si>
    <t>壤塘县中壤塘镇雨污分流建设项目</t>
  </si>
  <si>
    <t>污水管网</t>
  </si>
  <si>
    <t>壤塘县住房城乡和建设局</t>
  </si>
  <si>
    <t>壤塘县2024年新能源汽车充电桩项目</t>
  </si>
  <si>
    <t>新能源汽车充电桩</t>
  </si>
  <si>
    <t>壤塘县发展和改革局</t>
  </si>
  <si>
    <t>壤塘县则曲片区集镇供水联通和支管网建设工程</t>
  </si>
  <si>
    <t>壤塘县水务局</t>
  </si>
  <si>
    <t>壤塘县人民医院（包虫病、大骨节病）康复诊疗中心建设项目</t>
  </si>
  <si>
    <t>壤塘县卫生健康局</t>
  </si>
  <si>
    <t>阿坝州大渡河流域生物多样性保护与水源涵养生态修复项目（南莫且部分）</t>
  </si>
  <si>
    <t>壤塘县林业和草原局</t>
  </si>
  <si>
    <t>阿坝州大渡河流域生物多样性保护与水源涵养生态修复项目（壤塘县部分）</t>
  </si>
  <si>
    <t>绰斯甲河壤塘县蒲西乡防洪治理工程</t>
  </si>
  <si>
    <t>壤塘县测雨雷达基础配套设施工程</t>
  </si>
  <si>
    <t>壤塘县岗木达镇“2·5”森林火灾后尕古玛沟拦挡坝建设项目</t>
  </si>
  <si>
    <t>壤塘县县城供水补漏维修改造建设项目</t>
  </si>
  <si>
    <t>壤塘县城区雨污防涝设施补短建设项目</t>
  </si>
  <si>
    <t>壤塘县三馆一中心建设项目</t>
  </si>
  <si>
    <t>壤塘县寄宿制小学维修改造项目</t>
  </si>
  <si>
    <t>阿坝州壤巴拉全民健身中心建设项目</t>
  </si>
  <si>
    <t>壤塘县文化体育和旅游局</t>
  </si>
  <si>
    <t>壤塘县中学尕多校区户外活动场地改造项目</t>
  </si>
  <si>
    <t>壤塘县教育局</t>
  </si>
  <si>
    <t>壤塘县中学教学楼、合班教学楼屋顶防水改造项目</t>
  </si>
  <si>
    <t>壤塘县中学食堂综合楼屋顶防水及恢复阅览室改造项目</t>
  </si>
  <si>
    <t>壤塘县中学扩增学生教室改造项目</t>
  </si>
  <si>
    <t>壤塘县岗木达镇尕日幼儿园总平附属工程</t>
  </si>
  <si>
    <t>壤塘县吾伊乡修卡村护岸工程</t>
  </si>
  <si>
    <t>壤塘县吾伊乡人民政府</t>
  </si>
  <si>
    <t>阿坝县</t>
  </si>
  <si>
    <t>阿坝县人民医院地方病（大骨节病）诊治中心及急诊综合楼建设项目</t>
  </si>
  <si>
    <t>阿坝县卫生健康局</t>
  </si>
  <si>
    <t>阿坝县城镇污水管网建设项目</t>
  </si>
  <si>
    <t>城镇污水收集处理</t>
  </si>
  <si>
    <t>阿坝县住房和城乡建设局</t>
  </si>
  <si>
    <t>阿坝县阿坝镇六村基础设施提升改造建设项目</t>
  </si>
  <si>
    <t>阿坝县文化体育和旅游局</t>
  </si>
  <si>
    <t>若尔盖县</t>
  </si>
  <si>
    <t>若尔盖县黄河一级支流白河唐克镇段水环境治理项目</t>
  </si>
  <si>
    <t>重点流域水环境综合治理</t>
  </si>
  <si>
    <t>若尔盖县发展和改革局</t>
  </si>
  <si>
    <t>若尔盖县达扎寺镇供水管网提升改造建设项目</t>
  </si>
  <si>
    <t>供排水</t>
  </si>
  <si>
    <t>若尔盖县住房城乡和建设局</t>
  </si>
  <si>
    <t>若尔盖县唐克镇景镇一体提升改造项目</t>
  </si>
  <si>
    <t>若尔盖县住房和城乡建设局</t>
  </si>
  <si>
    <t>若尔盖县唐克镇嘎尔玛村、汾甲村和美乡村建设项目</t>
  </si>
  <si>
    <t>红原县</t>
  </si>
  <si>
    <t>红原县城市地下空间综合治理项目</t>
  </si>
  <si>
    <t>地下管线管廊</t>
  </si>
  <si>
    <t>红原县住房和城乡建设局</t>
  </si>
  <si>
    <t>红原县污水管网提升改造建设项目（三期）</t>
  </si>
  <si>
    <t>注：1.本表反映上一年度新增地方政府债券资金使用情况。
    2.本表由县级以上地方各级财政部门在本级人民代表大会常务委员会批准决算后二十日内公开。</t>
  </si>
  <si>
    <t>科目编码</t>
  </si>
  <si>
    <t>科目名称</t>
  </si>
  <si>
    <t>一般公共服务支出</t>
  </si>
  <si>
    <t xml:space="preserve">  人大事务</t>
  </si>
  <si>
    <t xml:space="preserve">    行政运行</t>
  </si>
  <si>
    <t xml:space="preserve">    一般行政管理事务</t>
  </si>
  <si>
    <t xml:space="preserve">    机关服务</t>
  </si>
  <si>
    <t xml:space="preserve">    人大会议</t>
  </si>
  <si>
    <t xml:space="preserve">    人大立法</t>
  </si>
  <si>
    <t xml:space="preserve">    人大监督</t>
  </si>
  <si>
    <t xml:space="preserve">    人大代表履职能力提升</t>
  </si>
  <si>
    <t xml:space="preserve">    代表工作</t>
  </si>
  <si>
    <t xml:space="preserve">    人大信访工作</t>
  </si>
  <si>
    <t xml:space="preserve">    事业运行</t>
  </si>
  <si>
    <t xml:space="preserve">    其他人大事务支出</t>
  </si>
  <si>
    <t xml:space="preserve">  政协事务</t>
  </si>
  <si>
    <t xml:space="preserve">    政协会议</t>
  </si>
  <si>
    <t xml:space="preserve">    委员视察</t>
  </si>
  <si>
    <t xml:space="preserve">    参政议政</t>
  </si>
  <si>
    <t xml:space="preserve">    其他政协事务支出</t>
  </si>
  <si>
    <t xml:space="preserve">  政府办公厅(室)及相关机构事务</t>
  </si>
  <si>
    <t xml:space="preserve">    专项服务</t>
  </si>
  <si>
    <t xml:space="preserve">    专项业务及机关事务管理</t>
  </si>
  <si>
    <t xml:space="preserve">    政务公开审批</t>
  </si>
  <si>
    <t xml:space="preserve">    参事事务</t>
  </si>
  <si>
    <t xml:space="preserve">    其他政府办公厅(室)及相关机构事务支出</t>
  </si>
  <si>
    <t xml:space="preserve">  发展与改革事务</t>
  </si>
  <si>
    <t xml:space="preserve">    战略规划与实施</t>
  </si>
  <si>
    <t xml:space="preserve">    日常经济运行调节</t>
  </si>
  <si>
    <t xml:space="preserve">    社会事业发展规划</t>
  </si>
  <si>
    <t xml:space="preserve">    经济体制改革研究</t>
  </si>
  <si>
    <t xml:space="preserve">    物价管理</t>
  </si>
  <si>
    <t xml:space="preserve">    其他发展与改革事务支出</t>
  </si>
  <si>
    <t xml:space="preserve">  统计信息事务</t>
  </si>
  <si>
    <t xml:space="preserve">    信息事务</t>
  </si>
  <si>
    <t xml:space="preserve">    专项统计业务</t>
  </si>
  <si>
    <t xml:space="preserve">    统计管理</t>
  </si>
  <si>
    <t xml:space="preserve">    专项普查活动</t>
  </si>
  <si>
    <t xml:space="preserve">    统计抽样调查</t>
  </si>
  <si>
    <t xml:space="preserve">    其他统计信息事务支出</t>
  </si>
  <si>
    <t xml:space="preserve">  财政事务</t>
  </si>
  <si>
    <t xml:space="preserve">    预算改革业务</t>
  </si>
  <si>
    <t xml:space="preserve">    财政国库业务</t>
  </si>
  <si>
    <t xml:space="preserve">    财政监察</t>
  </si>
  <si>
    <t xml:space="preserve">    信息化建设</t>
  </si>
  <si>
    <t xml:space="preserve">    财政委托业务支出</t>
  </si>
  <si>
    <t xml:space="preserve">    其他财政事务支出</t>
  </si>
  <si>
    <t xml:space="preserve">  税收事务</t>
  </si>
  <si>
    <t xml:space="preserve">    税收业务</t>
  </si>
  <si>
    <t xml:space="preserve">    其他税收事务支出</t>
  </si>
  <si>
    <t xml:space="preserve">  审计事务</t>
  </si>
  <si>
    <t xml:space="preserve">    审计业务</t>
  </si>
  <si>
    <t xml:space="preserve">    审计管理</t>
  </si>
  <si>
    <t xml:space="preserve">    其他审计事务支出</t>
  </si>
  <si>
    <t xml:space="preserve">  海关事务</t>
  </si>
  <si>
    <t xml:space="preserve">    缉私办案</t>
  </si>
  <si>
    <t xml:space="preserve">    口岸管理</t>
  </si>
  <si>
    <t xml:space="preserve">    海关关务</t>
  </si>
  <si>
    <t xml:space="preserve">    关税征管</t>
  </si>
  <si>
    <t xml:space="preserve">    海关监管</t>
  </si>
  <si>
    <t xml:space="preserve">    检验检疫</t>
  </si>
  <si>
    <t xml:space="preserve">    其他海关事务支出</t>
  </si>
  <si>
    <t xml:space="preserve">  纪检监察事务</t>
  </si>
  <si>
    <t xml:space="preserve">    大案要案查处</t>
  </si>
  <si>
    <t xml:space="preserve">    派驻派出机构</t>
  </si>
  <si>
    <t xml:space="preserve">    巡视工作</t>
  </si>
  <si>
    <t xml:space="preserve">    其他纪检监察事务支出</t>
  </si>
  <si>
    <t xml:space="preserve">  商贸事务</t>
  </si>
  <si>
    <t xml:space="preserve">    对外贸易管理</t>
  </si>
  <si>
    <t xml:space="preserve">    国际经济合作</t>
  </si>
  <si>
    <t xml:space="preserve">    外资管理</t>
  </si>
  <si>
    <t xml:space="preserve">    国内贸易管理</t>
  </si>
  <si>
    <t xml:space="preserve">    招商引资</t>
  </si>
  <si>
    <t xml:space="preserve">    其他商贸事务支出</t>
  </si>
  <si>
    <t xml:space="preserve">  知识产权事务</t>
  </si>
  <si>
    <t xml:space="preserve">    专利审批</t>
  </si>
  <si>
    <t xml:space="preserve">    知识产权战略和规划</t>
  </si>
  <si>
    <t xml:space="preserve">    国际合作与交流</t>
  </si>
  <si>
    <t xml:space="preserve">    知识产权宏观管理</t>
  </si>
  <si>
    <t xml:space="preserve">    商标管理</t>
  </si>
  <si>
    <t xml:space="preserve">    原产地地理标志管理</t>
  </si>
  <si>
    <t xml:space="preserve">    其他知识产权事务支出</t>
  </si>
  <si>
    <t xml:space="preserve">  民族事务</t>
  </si>
  <si>
    <t xml:space="preserve">    民族工作专项</t>
  </si>
  <si>
    <t xml:space="preserve">    其他民族事务支出</t>
  </si>
  <si>
    <t xml:space="preserve">  港澳台事务</t>
  </si>
  <si>
    <t xml:space="preserve">    港澳事务</t>
  </si>
  <si>
    <t xml:space="preserve">    台湾事务</t>
  </si>
  <si>
    <t xml:space="preserve">    其他港澳台事务支出</t>
  </si>
  <si>
    <t xml:space="preserve">  档案事务</t>
  </si>
  <si>
    <t xml:space="preserve">    档案馆</t>
  </si>
  <si>
    <t xml:space="preserve">    其他档案事务支出</t>
  </si>
  <si>
    <t xml:space="preserve">  民主党派及工商联事务</t>
  </si>
  <si>
    <t xml:space="preserve">    其他民主党派及工商联事务支出</t>
  </si>
  <si>
    <t xml:space="preserve">  群众团体事务</t>
  </si>
  <si>
    <t xml:space="preserve">    工会事务</t>
  </si>
  <si>
    <t xml:space="preserve">    其他群众团体事务支出</t>
  </si>
  <si>
    <t xml:space="preserve">  党委办公厅(室)及相关机构事务</t>
  </si>
  <si>
    <t xml:space="preserve">    专项业务</t>
  </si>
  <si>
    <t xml:space="preserve">    其他党委办公厅(室)及相关机构事务支出</t>
  </si>
  <si>
    <t xml:space="preserve">  组织事务</t>
  </si>
  <si>
    <t xml:space="preserve">    公务员事务</t>
  </si>
  <si>
    <t xml:space="preserve">    其他组织事务支出</t>
  </si>
  <si>
    <t xml:space="preserve">  宣传事务</t>
  </si>
  <si>
    <t xml:space="preserve">    宣传管理</t>
  </si>
  <si>
    <t xml:space="preserve">    其他宣传事务支出</t>
  </si>
  <si>
    <t xml:space="preserve">  统战事务</t>
  </si>
  <si>
    <t xml:space="preserve">    宗教事务</t>
  </si>
  <si>
    <t xml:space="preserve">    华侨事务</t>
  </si>
  <si>
    <t xml:space="preserve">    其他统战事务支出</t>
  </si>
  <si>
    <t xml:space="preserve">  对外联络事务</t>
  </si>
  <si>
    <t xml:space="preserve">    其他对外联络事务支出</t>
  </si>
  <si>
    <t xml:space="preserve">  其他共产党事务支出(款)</t>
  </si>
  <si>
    <t xml:space="preserve">    其他共产党事务支出(项)</t>
  </si>
  <si>
    <t xml:space="preserve">  网信事务</t>
  </si>
  <si>
    <t xml:space="preserve">    信息安全事务</t>
  </si>
  <si>
    <t xml:space="preserve">    其他网信事务支出</t>
  </si>
  <si>
    <t xml:space="preserve">  市场监督管理事务</t>
  </si>
  <si>
    <t xml:space="preserve">    市场主体管理</t>
  </si>
  <si>
    <t xml:space="preserve">    市场秩序执法</t>
  </si>
  <si>
    <t xml:space="preserve">    质量基础</t>
  </si>
  <si>
    <t xml:space="preserve">    药品事务</t>
  </si>
  <si>
    <t xml:space="preserve">    医疗器械事务</t>
  </si>
  <si>
    <t xml:space="preserve">    化妆品事务</t>
  </si>
  <si>
    <t xml:space="preserve">    质量安全监管</t>
  </si>
  <si>
    <t xml:space="preserve">    食品安全监管</t>
  </si>
  <si>
    <t xml:space="preserve">    其他市场监督管理事务</t>
  </si>
  <si>
    <t xml:space="preserve">  社会工作事务</t>
  </si>
  <si>
    <t xml:space="preserve">    其他社会工作事务支出</t>
  </si>
  <si>
    <t xml:space="preserve">  信访事务</t>
  </si>
  <si>
    <t xml:space="preserve">    信访业务</t>
  </si>
  <si>
    <t xml:space="preserve">    其他信访事务支出</t>
  </si>
  <si>
    <t xml:space="preserve">  其他一般公共服务支出(款)</t>
  </si>
  <si>
    <t xml:space="preserve">    国家赔偿费用支出</t>
  </si>
  <si>
    <t xml:space="preserve">    其他一般公共服务支出(项)</t>
  </si>
  <si>
    <t>外交支出</t>
  </si>
  <si>
    <t xml:space="preserve">  外交管理事务</t>
  </si>
  <si>
    <t xml:space="preserve">    其他外交管理事务支出</t>
  </si>
  <si>
    <t xml:space="preserve">  驻外机构</t>
  </si>
  <si>
    <t xml:space="preserve">    驻外使领馆(团、处)</t>
  </si>
  <si>
    <t xml:space="preserve">    其他驻外机构支出</t>
  </si>
  <si>
    <t xml:space="preserve">  对外援助</t>
  </si>
  <si>
    <t xml:space="preserve">    援外优惠贷款贴息</t>
  </si>
  <si>
    <t xml:space="preserve">    对外援助</t>
  </si>
  <si>
    <t xml:space="preserve">  国际组织</t>
  </si>
  <si>
    <t xml:space="preserve">    国际组织会费</t>
  </si>
  <si>
    <t xml:space="preserve">    国际组织捐赠</t>
  </si>
  <si>
    <t xml:space="preserve">    维和摊款</t>
  </si>
  <si>
    <t xml:space="preserve">    国际组织股金及基金</t>
  </si>
  <si>
    <t xml:space="preserve">    其他国际组织支出</t>
  </si>
  <si>
    <t xml:space="preserve">  对外合作与交流</t>
  </si>
  <si>
    <t xml:space="preserve">    在华国际会议</t>
  </si>
  <si>
    <t xml:space="preserve">    国际交流活动</t>
  </si>
  <si>
    <t xml:space="preserve">    对外合作活动</t>
  </si>
  <si>
    <t xml:space="preserve">    其他对外合作与交流支出</t>
  </si>
  <si>
    <t xml:space="preserve">  对外宣传(款)</t>
  </si>
  <si>
    <t xml:space="preserve">    对外宣传(项)</t>
  </si>
  <si>
    <t xml:space="preserve">  边界勘界联检</t>
  </si>
  <si>
    <t xml:space="preserve">    边界勘界</t>
  </si>
  <si>
    <t xml:space="preserve">    边界联检</t>
  </si>
  <si>
    <t xml:space="preserve">    边界界桩维护</t>
  </si>
  <si>
    <t xml:space="preserve">    其他支出</t>
  </si>
  <si>
    <t xml:space="preserve">  国际发展合作</t>
  </si>
  <si>
    <t xml:space="preserve">    其他国际发展合作支出</t>
  </si>
  <si>
    <t xml:space="preserve">  其他外交支出(款)</t>
  </si>
  <si>
    <t xml:space="preserve">    其他外交支出(项)</t>
  </si>
  <si>
    <t>国防支出</t>
  </si>
  <si>
    <t>公共安全支出</t>
  </si>
  <si>
    <t xml:space="preserve">  公安</t>
  </si>
  <si>
    <t xml:space="preserve">  检察</t>
  </si>
  <si>
    <t xml:space="preserve">    “两房”建设</t>
  </si>
  <si>
    <t xml:space="preserve">    检察监督</t>
  </si>
  <si>
    <t xml:space="preserve">    其他检察支出</t>
  </si>
  <si>
    <t xml:space="preserve">  法院</t>
  </si>
  <si>
    <t xml:space="preserve">    案件审判</t>
  </si>
  <si>
    <t xml:space="preserve">    案件执行</t>
  </si>
  <si>
    <t xml:space="preserve">    “两庭”建设</t>
  </si>
  <si>
    <t xml:space="preserve">    其他法院支出</t>
  </si>
  <si>
    <t xml:space="preserve">  司法</t>
  </si>
  <si>
    <t xml:space="preserve">    基层司法业务</t>
  </si>
  <si>
    <t xml:space="preserve">    普法宣传</t>
  </si>
  <si>
    <t xml:space="preserve">    律师管理</t>
  </si>
  <si>
    <t xml:space="preserve">    公共法律服务</t>
  </si>
  <si>
    <t xml:space="preserve">    国家统一法律职业资格考试</t>
  </si>
  <si>
    <t xml:space="preserve">    社区矫正</t>
  </si>
  <si>
    <t xml:space="preserve">    法治建设</t>
  </si>
  <si>
    <t xml:space="preserve">    其他司法支出</t>
  </si>
  <si>
    <t xml:space="preserve">  监狱</t>
  </si>
  <si>
    <t xml:space="preserve">    罪犯生活及医疗卫生</t>
  </si>
  <si>
    <t xml:space="preserve">    监狱业务及罪犯改造</t>
  </si>
  <si>
    <t xml:space="preserve">    狱政设施建设</t>
  </si>
  <si>
    <t xml:space="preserve">    其他监狱支出</t>
  </si>
  <si>
    <t xml:space="preserve">  强制隔离戒毒</t>
  </si>
  <si>
    <t xml:space="preserve">    强制隔离戒毒人员生活</t>
  </si>
  <si>
    <t xml:space="preserve">    强制隔离戒毒人员教育</t>
  </si>
  <si>
    <t xml:space="preserve">    所政设施建设</t>
  </si>
  <si>
    <t xml:space="preserve">    其他强制隔离戒毒支出</t>
  </si>
  <si>
    <t xml:space="preserve">  国家保密</t>
  </si>
  <si>
    <t xml:space="preserve">    保密技术</t>
  </si>
  <si>
    <t xml:space="preserve">    保密管理</t>
  </si>
  <si>
    <t xml:space="preserve">    其他国家保密支出</t>
  </si>
  <si>
    <t xml:space="preserve">  缉私警察</t>
  </si>
  <si>
    <t xml:space="preserve">    缉私业务</t>
  </si>
  <si>
    <t xml:space="preserve">    其他缉私警察支出</t>
  </si>
  <si>
    <t xml:space="preserve">  其他公共安全支出(款)</t>
  </si>
  <si>
    <t xml:space="preserve">    国家司法救助支出</t>
  </si>
  <si>
    <t xml:space="preserve">    其他公共安全支出(项)</t>
  </si>
  <si>
    <t>教育支出</t>
  </si>
  <si>
    <t xml:space="preserve">  教育管理事务</t>
  </si>
  <si>
    <t xml:space="preserve">    其他教育管理事务支出</t>
  </si>
  <si>
    <t xml:space="preserve">  普通教育</t>
  </si>
  <si>
    <t xml:space="preserve">    学前教育</t>
  </si>
  <si>
    <t xml:space="preserve">    小学教育</t>
  </si>
  <si>
    <t xml:space="preserve">    初中教育</t>
  </si>
  <si>
    <t xml:space="preserve">    高中教育</t>
  </si>
  <si>
    <t xml:space="preserve">    高等教育</t>
  </si>
  <si>
    <t xml:space="preserve">    其他普通教育支出</t>
  </si>
  <si>
    <t xml:space="preserve">  职业教育</t>
  </si>
  <si>
    <t xml:space="preserve">    初等职业教育</t>
  </si>
  <si>
    <t xml:space="preserve">    中等职业教育</t>
  </si>
  <si>
    <t xml:space="preserve">    技校教育</t>
  </si>
  <si>
    <t xml:space="preserve">    高等职业教育</t>
  </si>
  <si>
    <t xml:space="preserve">    其他职业教育支出</t>
  </si>
  <si>
    <t xml:space="preserve">  成人教育</t>
  </si>
  <si>
    <t xml:space="preserve">    成人初等教育</t>
  </si>
  <si>
    <t xml:space="preserve">    成人中等教育</t>
  </si>
  <si>
    <t xml:space="preserve">    成人高等教育</t>
  </si>
  <si>
    <t xml:space="preserve">    成人广播电视教育</t>
  </si>
  <si>
    <t xml:space="preserve">    其他成人教育支出</t>
  </si>
  <si>
    <t xml:space="preserve">  广播电视教育</t>
  </si>
  <si>
    <t xml:space="preserve">    广播电视学校</t>
  </si>
  <si>
    <t xml:space="preserve">    教育电视台</t>
  </si>
  <si>
    <t xml:space="preserve">    其他广播电视教育支出</t>
  </si>
  <si>
    <t xml:space="preserve">  留学教育</t>
  </si>
  <si>
    <t xml:space="preserve">    出国留学教育</t>
  </si>
  <si>
    <t xml:space="preserve">    来华留学教育</t>
  </si>
  <si>
    <t xml:space="preserve">    其他留学教育支出</t>
  </si>
  <si>
    <t xml:space="preserve">  特殊教育</t>
  </si>
  <si>
    <t xml:space="preserve">    特殊学校教育</t>
  </si>
  <si>
    <t xml:space="preserve">    工读学校教育</t>
  </si>
  <si>
    <t xml:space="preserve">    其他特殊教育支出</t>
  </si>
  <si>
    <t xml:space="preserve">  进修及培训</t>
  </si>
  <si>
    <t xml:space="preserve">    教师进修</t>
  </si>
  <si>
    <t xml:space="preserve">    干部教育</t>
  </si>
  <si>
    <t xml:space="preserve">    培训支出</t>
  </si>
  <si>
    <t xml:space="preserve">    退役士兵能力提升</t>
  </si>
  <si>
    <t xml:space="preserve">    其他进修及培训</t>
  </si>
  <si>
    <t xml:space="preserve">  教育费附加安排的支出</t>
  </si>
  <si>
    <t xml:space="preserve">    农村中小学校舍建设</t>
  </si>
  <si>
    <t xml:space="preserve">    农村中小学教学设施</t>
  </si>
  <si>
    <t xml:space="preserve">    城市中小学校舍建设</t>
  </si>
  <si>
    <t xml:space="preserve">    城市中小学教学设施</t>
  </si>
  <si>
    <t xml:space="preserve">    中等职业学校教学设施</t>
  </si>
  <si>
    <t xml:space="preserve">    其他教育费附加安排的支出</t>
  </si>
  <si>
    <t xml:space="preserve">  其他教育支出(款)</t>
  </si>
  <si>
    <t xml:space="preserve">    其他教育支出(项)</t>
  </si>
  <si>
    <t>科学技术支出</t>
  </si>
  <si>
    <t xml:space="preserve">  科学技术管理事务</t>
  </si>
  <si>
    <t xml:space="preserve">    其他科学技术管理事务支出</t>
  </si>
  <si>
    <t xml:space="preserve">  基础研究</t>
  </si>
  <si>
    <t xml:space="preserve">    机构运行</t>
  </si>
  <si>
    <t xml:space="preserve">    自然科学基金</t>
  </si>
  <si>
    <t xml:space="preserve">    实验室及相关设施</t>
  </si>
  <si>
    <t xml:space="preserve">    重大科学工程</t>
  </si>
  <si>
    <t xml:space="preserve">    专项基础科研</t>
  </si>
  <si>
    <t xml:space="preserve">    专项技术基础</t>
  </si>
  <si>
    <t xml:space="preserve">    科技人才队伍建设</t>
  </si>
  <si>
    <t xml:space="preserve">    其他基础研究支出</t>
  </si>
  <si>
    <t xml:space="preserve">  应用研究</t>
  </si>
  <si>
    <t xml:space="preserve">    社会公益研究</t>
  </si>
  <si>
    <t xml:space="preserve">    高技术研究</t>
  </si>
  <si>
    <t xml:space="preserve">    专项科研试制</t>
  </si>
  <si>
    <t xml:space="preserve">    其他应用研究支出</t>
  </si>
  <si>
    <t xml:space="preserve">  技术研究与开发</t>
  </si>
  <si>
    <t xml:space="preserve">    科技成果转化与扩散</t>
  </si>
  <si>
    <t xml:space="preserve">    共性技术研究与开发</t>
  </si>
  <si>
    <t xml:space="preserve">    其他技术研究与开发支出</t>
  </si>
  <si>
    <t xml:space="preserve">  科技条件与服务</t>
  </si>
  <si>
    <t xml:space="preserve">    技术创新服务体系</t>
  </si>
  <si>
    <t xml:space="preserve">    科技条件专项</t>
  </si>
  <si>
    <t xml:space="preserve">    其他科技条件与服务支出</t>
  </si>
  <si>
    <t xml:space="preserve">  社会科学</t>
  </si>
  <si>
    <t xml:space="preserve">    社会科学研究机构</t>
  </si>
  <si>
    <t xml:space="preserve">    社会科学研究</t>
  </si>
  <si>
    <t xml:space="preserve">    社科基金支出</t>
  </si>
  <si>
    <t xml:space="preserve">    其他社会科学支出</t>
  </si>
  <si>
    <t xml:space="preserve">  科学技术普及</t>
  </si>
  <si>
    <t xml:space="preserve">    科普活动</t>
  </si>
  <si>
    <t xml:space="preserve">    青少年科技活动</t>
  </si>
  <si>
    <t xml:space="preserve">    学术交流活动</t>
  </si>
  <si>
    <t xml:space="preserve">    科技馆站</t>
  </si>
  <si>
    <t xml:space="preserve">    其他科学技术普及支出</t>
  </si>
  <si>
    <t xml:space="preserve">  科技交流与合作</t>
  </si>
  <si>
    <t xml:space="preserve">    国际交流与合作</t>
  </si>
  <si>
    <t xml:space="preserve">    重大科技合作项目</t>
  </si>
  <si>
    <t xml:space="preserve">    其他科技交流与合作支出</t>
  </si>
  <si>
    <t xml:space="preserve">  科技重大项目</t>
  </si>
  <si>
    <t xml:space="preserve">    科技重大专项</t>
  </si>
  <si>
    <t xml:space="preserve">    重点研发计划</t>
  </si>
  <si>
    <t xml:space="preserve">    其他科技重大项目</t>
  </si>
  <si>
    <t xml:space="preserve">  其他科学技术支出(款)</t>
  </si>
  <si>
    <t xml:space="preserve">    科技奖励</t>
  </si>
  <si>
    <t xml:space="preserve">    核应急</t>
  </si>
  <si>
    <t xml:space="preserve">    转制科研机构</t>
  </si>
  <si>
    <t xml:space="preserve">    其他科学技术支出(项)</t>
  </si>
  <si>
    <t>文化旅游体育与传媒支出</t>
  </si>
  <si>
    <t xml:space="preserve">  文化和旅游</t>
  </si>
  <si>
    <t xml:space="preserve">    图书馆</t>
  </si>
  <si>
    <t xml:space="preserve">    文化展示及纪念机构</t>
  </si>
  <si>
    <t xml:space="preserve">    艺术表演场所</t>
  </si>
  <si>
    <t xml:space="preserve">    艺术表演团体</t>
  </si>
  <si>
    <t xml:space="preserve">    文化活动</t>
  </si>
  <si>
    <t xml:space="preserve">    群众文化</t>
  </si>
  <si>
    <t xml:space="preserve">    文化和旅游交流与合作</t>
  </si>
  <si>
    <t xml:space="preserve">    文化创作与保护</t>
  </si>
  <si>
    <t xml:space="preserve">    文化和旅游市场管理</t>
  </si>
  <si>
    <t xml:space="preserve">    旅游宣传</t>
  </si>
  <si>
    <t xml:space="preserve">    文化和旅游管理事务</t>
  </si>
  <si>
    <t xml:space="preserve">    其他文化和旅游支出</t>
  </si>
  <si>
    <t xml:space="preserve">  文物</t>
  </si>
  <si>
    <t xml:space="preserve">    文物保护</t>
  </si>
  <si>
    <t xml:space="preserve">    博物馆</t>
  </si>
  <si>
    <t xml:space="preserve">    历史名城与古迹</t>
  </si>
  <si>
    <t xml:space="preserve">    其他文物支出</t>
  </si>
  <si>
    <t xml:space="preserve">  体育</t>
  </si>
  <si>
    <t xml:space="preserve">    运动项目管理</t>
  </si>
  <si>
    <t xml:space="preserve">    体育竞赛</t>
  </si>
  <si>
    <t xml:space="preserve">    体育训练</t>
  </si>
  <si>
    <t xml:space="preserve">    体育场馆</t>
  </si>
  <si>
    <t xml:space="preserve">    群众体育</t>
  </si>
  <si>
    <t xml:space="preserve">    体育交流与合作</t>
  </si>
  <si>
    <t xml:space="preserve">    其他体育支出</t>
  </si>
  <si>
    <t xml:space="preserve">  新闻出版电影</t>
  </si>
  <si>
    <t xml:space="preserve">    新闻通讯</t>
  </si>
  <si>
    <t xml:space="preserve">    出版发行</t>
  </si>
  <si>
    <t xml:space="preserve">    版权管理</t>
  </si>
  <si>
    <t xml:space="preserve">    电影</t>
  </si>
  <si>
    <t xml:space="preserve">    其他新闻出版电影支出</t>
  </si>
  <si>
    <t xml:space="preserve">  广播电视</t>
  </si>
  <si>
    <t xml:space="preserve">    监测监管</t>
  </si>
  <si>
    <t xml:space="preserve">    传输发射</t>
  </si>
  <si>
    <t xml:space="preserve">    广播电视事务</t>
  </si>
  <si>
    <t xml:space="preserve">    其他广播电视支出</t>
  </si>
  <si>
    <t xml:space="preserve">  其他文化旅游体育与传媒支出(款)</t>
  </si>
  <si>
    <t xml:space="preserve">    宣传文化发展专项支出</t>
  </si>
  <si>
    <t xml:space="preserve">    文化产业发展专项支出</t>
  </si>
  <si>
    <t xml:space="preserve">    其他文化旅游体育与传媒支出(项)</t>
  </si>
  <si>
    <t>社会保障和就业支出</t>
  </si>
  <si>
    <t xml:space="preserve">  人力资源和社会保障管理事务</t>
  </si>
  <si>
    <t xml:space="preserve">    综合业务管理</t>
  </si>
  <si>
    <t xml:space="preserve">    劳动保障监察</t>
  </si>
  <si>
    <t xml:space="preserve">    就业管理事务</t>
  </si>
  <si>
    <t xml:space="preserve">    社会保险业务管理事务</t>
  </si>
  <si>
    <t xml:space="preserve">    社会保险经办机构</t>
  </si>
  <si>
    <t xml:space="preserve">    劳动关系和维权</t>
  </si>
  <si>
    <t xml:space="preserve">    公共就业服务和职业技能鉴定机构</t>
  </si>
  <si>
    <t xml:space="preserve">    劳动人事争议调解仲裁</t>
  </si>
  <si>
    <t xml:space="preserve">    政府特殊津贴</t>
  </si>
  <si>
    <t xml:space="preserve">    资助留学回国人员</t>
  </si>
  <si>
    <t xml:space="preserve">    博士后日常经费</t>
  </si>
  <si>
    <t xml:space="preserve">    引进人才费用</t>
  </si>
  <si>
    <t xml:space="preserve">    其他人力资源和社会保障管理事务支出</t>
  </si>
  <si>
    <t xml:space="preserve">  民政管理事务</t>
  </si>
  <si>
    <t xml:space="preserve">    社会组织管理</t>
  </si>
  <si>
    <t xml:space="preserve">    行政区划和地名管理</t>
  </si>
  <si>
    <t xml:space="preserve">    基层政权建设和社区治理</t>
  </si>
  <si>
    <t xml:space="preserve">    其他民政管理事务支出</t>
  </si>
  <si>
    <t xml:space="preserve">  补充全国社会保障基金</t>
  </si>
  <si>
    <t xml:space="preserve">    用一般公共预算补充基金</t>
  </si>
  <si>
    <t xml:space="preserve">  行政事业单位养老支出</t>
  </si>
  <si>
    <t xml:space="preserve">    行政单位离退休</t>
  </si>
  <si>
    <t xml:space="preserve">    事业单位离退休</t>
  </si>
  <si>
    <t xml:space="preserve">    离退休人员管理机构</t>
  </si>
  <si>
    <t xml:space="preserve">    机关事业单位基本养老保险缴费支出</t>
  </si>
  <si>
    <t xml:space="preserve">    机关事业单位职业年金缴费支出</t>
  </si>
  <si>
    <t xml:space="preserve">    对机关事业单位基本养老保险基金的补助</t>
  </si>
  <si>
    <t xml:space="preserve">    对机关事业单位职业年金的补助</t>
  </si>
  <si>
    <t xml:space="preserve">    其他行政事业单位养老支出</t>
  </si>
  <si>
    <t xml:space="preserve">  企业改革补助</t>
  </si>
  <si>
    <t xml:space="preserve">    企业关闭破产补助</t>
  </si>
  <si>
    <t xml:space="preserve">    厂办大集体改革补助</t>
  </si>
  <si>
    <t xml:space="preserve">    其他企业改革发展补助</t>
  </si>
  <si>
    <t xml:space="preserve">  就业补助</t>
  </si>
  <si>
    <t xml:space="preserve">    就业创业服务补贴</t>
  </si>
  <si>
    <t xml:space="preserve">    职业培训补贴</t>
  </si>
  <si>
    <t xml:space="preserve">    社会保险补贴</t>
  </si>
  <si>
    <t xml:space="preserve">    公益性岗位补贴</t>
  </si>
  <si>
    <t xml:space="preserve">    职业技能鉴定补贴</t>
  </si>
  <si>
    <t xml:space="preserve">    就业见习补贴</t>
  </si>
  <si>
    <t xml:space="preserve">    高技能人才培养补助</t>
  </si>
  <si>
    <t xml:space="preserve">    促进创业补贴</t>
  </si>
  <si>
    <t xml:space="preserve">    其他就业补助支出</t>
  </si>
  <si>
    <t xml:space="preserve">  抚恤</t>
  </si>
  <si>
    <t xml:space="preserve">    死亡抚恤</t>
  </si>
  <si>
    <t xml:space="preserve">    伤残抚恤</t>
  </si>
  <si>
    <t xml:space="preserve">    在乡复员、退伍军人生活补助</t>
  </si>
  <si>
    <t xml:space="preserve">    义务兵优待</t>
  </si>
  <si>
    <t xml:space="preserve">    农村籍退役士兵老年生活补助</t>
  </si>
  <si>
    <t xml:space="preserve">    光荣院</t>
  </si>
  <si>
    <t xml:space="preserve">    褒扬纪念</t>
  </si>
  <si>
    <t xml:space="preserve">    其他优抚支出</t>
  </si>
  <si>
    <t xml:space="preserve">  退役安置</t>
  </si>
  <si>
    <t xml:space="preserve">    退役士兵安置</t>
  </si>
  <si>
    <t xml:space="preserve">    军队移交政府的离退休人员安置</t>
  </si>
  <si>
    <t xml:space="preserve">    军队移交政府离退休干部管理机构</t>
  </si>
  <si>
    <t xml:space="preserve">    退役士兵管理教育</t>
  </si>
  <si>
    <t xml:space="preserve">    军队转业干部安置</t>
  </si>
  <si>
    <t xml:space="preserve">    其他退役安置支出</t>
  </si>
  <si>
    <t xml:space="preserve">  社会福利</t>
  </si>
  <si>
    <t xml:space="preserve">    儿童福利</t>
  </si>
  <si>
    <t xml:space="preserve">    老年福利</t>
  </si>
  <si>
    <t xml:space="preserve">    康复辅具</t>
  </si>
  <si>
    <t xml:space="preserve">    殡葬</t>
  </si>
  <si>
    <t xml:space="preserve">    社会福利事业单位</t>
  </si>
  <si>
    <t xml:space="preserve">    养老服务</t>
  </si>
  <si>
    <t xml:space="preserve">    其他社会福利支出</t>
  </si>
  <si>
    <t xml:space="preserve">  残疾人事业</t>
  </si>
  <si>
    <t xml:space="preserve">    残疾人康复</t>
  </si>
  <si>
    <t xml:space="preserve">    残疾人就业</t>
  </si>
  <si>
    <t xml:space="preserve">    残疾人体育</t>
  </si>
  <si>
    <t xml:space="preserve">    残疾人生活和护理补贴</t>
  </si>
  <si>
    <t xml:space="preserve">    其他残疾人事业支出</t>
  </si>
  <si>
    <t xml:space="preserve">  红十字事业</t>
  </si>
  <si>
    <t xml:space="preserve">    其他红十字事业支出</t>
  </si>
  <si>
    <t xml:space="preserve">  最低生活保障</t>
  </si>
  <si>
    <t xml:space="preserve">    城市最低生活保障金支出</t>
  </si>
  <si>
    <t xml:space="preserve">    农村最低生活保障金支出</t>
  </si>
  <si>
    <t xml:space="preserve">  临时救助</t>
  </si>
  <si>
    <t xml:space="preserve">    临时救助支出</t>
  </si>
  <si>
    <t xml:space="preserve">    流浪乞讨人员救助支出</t>
  </si>
  <si>
    <t xml:space="preserve">  特困人员救助供养</t>
  </si>
  <si>
    <t xml:space="preserve">    城市特困人员救助供养支出</t>
  </si>
  <si>
    <t xml:space="preserve">    农村特困人员救助供养支出</t>
  </si>
  <si>
    <t xml:space="preserve">  补充道路交通事故社会救助基金</t>
  </si>
  <si>
    <t xml:space="preserve">    对道路交通事故社会救助基金的补助</t>
  </si>
  <si>
    <t xml:space="preserve">    交强险罚款收入补助基金支出</t>
  </si>
  <si>
    <t xml:space="preserve">  其他生活救助</t>
  </si>
  <si>
    <t xml:space="preserve">    其他城市生活救助</t>
  </si>
  <si>
    <t xml:space="preserve">    其他农村生活救助</t>
  </si>
  <si>
    <t xml:space="preserve">  财政对基本养老保险基金的补助</t>
  </si>
  <si>
    <t xml:space="preserve">    财政对企业职工基本养老保险基金的补助</t>
  </si>
  <si>
    <t xml:space="preserve">    财政对城乡居民基本养老保险基金的补助</t>
  </si>
  <si>
    <t xml:space="preserve">    财政对其他基本养老保险基金的补助</t>
  </si>
  <si>
    <t xml:space="preserve">  财政对其他社会保险基金的补助</t>
  </si>
  <si>
    <t xml:space="preserve">    财政对失业保险基金的补助</t>
  </si>
  <si>
    <t xml:space="preserve">    财政对工伤保险基金的补助</t>
  </si>
  <si>
    <t xml:space="preserve">    其他财政对社会保险基金的补助</t>
  </si>
  <si>
    <t xml:space="preserve">  退役军人管理事务</t>
  </si>
  <si>
    <t xml:space="preserve">    拥军优属</t>
  </si>
  <si>
    <t xml:space="preserve">    军供保障</t>
  </si>
  <si>
    <t xml:space="preserve">    其他退役军人事务管理支出</t>
  </si>
  <si>
    <t xml:space="preserve">  财政代缴社会保险费支出</t>
  </si>
  <si>
    <t xml:space="preserve">    财政代缴城乡居民基本养老保险费支出</t>
  </si>
  <si>
    <t xml:space="preserve">    财政代缴其他社会保险费支出</t>
  </si>
  <si>
    <t xml:space="preserve">  其他社会保障和就业支出(款)</t>
  </si>
  <si>
    <t xml:space="preserve">    其他社会保障和就业支出(项)</t>
  </si>
  <si>
    <t>卫生健康支出</t>
  </si>
  <si>
    <t xml:space="preserve">  卫生健康管理事务</t>
  </si>
  <si>
    <t xml:space="preserve">    其他卫生健康管理事务支出</t>
  </si>
  <si>
    <t xml:space="preserve">  公立医院</t>
  </si>
  <si>
    <t xml:space="preserve">    综合医院</t>
  </si>
  <si>
    <t xml:space="preserve">    中医(民族)医院</t>
  </si>
  <si>
    <t xml:space="preserve">    传染病医院</t>
  </si>
  <si>
    <t xml:space="preserve">    职业病防治医院</t>
  </si>
  <si>
    <t xml:space="preserve">    精神病医院</t>
  </si>
  <si>
    <t xml:space="preserve">    妇幼保健医院</t>
  </si>
  <si>
    <t xml:space="preserve">    儿童医院</t>
  </si>
  <si>
    <t xml:space="preserve">    其他专科医院</t>
  </si>
  <si>
    <t xml:space="preserve">    福利医院</t>
  </si>
  <si>
    <t xml:space="preserve">    行业医院</t>
  </si>
  <si>
    <t xml:space="preserve">    处理医疗欠费</t>
  </si>
  <si>
    <t xml:space="preserve">    康复医院</t>
  </si>
  <si>
    <t xml:space="preserve">    优抚医院</t>
  </si>
  <si>
    <t xml:space="preserve">    其他公立医院支出</t>
  </si>
  <si>
    <t xml:space="preserve">  基层医疗卫生机构</t>
  </si>
  <si>
    <t xml:space="preserve">    城市社区卫生机构</t>
  </si>
  <si>
    <t xml:space="preserve">    乡镇卫生院</t>
  </si>
  <si>
    <t xml:space="preserve">    其他基层医疗卫生机构支出</t>
  </si>
  <si>
    <t xml:space="preserve">  公共卫生</t>
  </si>
  <si>
    <t xml:space="preserve">    疾病预防控制机构</t>
  </si>
  <si>
    <t xml:space="preserve">    卫生监督机构</t>
  </si>
  <si>
    <t xml:space="preserve">    妇幼保健机构</t>
  </si>
  <si>
    <t xml:space="preserve">    精神卫生机构</t>
  </si>
  <si>
    <t xml:space="preserve">    应急救治机构</t>
  </si>
  <si>
    <t xml:space="preserve">    采供血机构</t>
  </si>
  <si>
    <t xml:space="preserve">    其他专业公共卫生机构</t>
  </si>
  <si>
    <t xml:space="preserve">    基本公共卫生服务</t>
  </si>
  <si>
    <t xml:space="preserve">    重大公共卫生服务</t>
  </si>
  <si>
    <t xml:space="preserve">    突发公共卫生事件应急处置</t>
  </si>
  <si>
    <t xml:space="preserve">    其他公共卫生支出</t>
  </si>
  <si>
    <t xml:space="preserve">  计划生育事务</t>
  </si>
  <si>
    <t xml:space="preserve">    计划生育机构</t>
  </si>
  <si>
    <t xml:space="preserve">    计划生育服务</t>
  </si>
  <si>
    <t xml:space="preserve">    其他计划生育事务支出</t>
  </si>
  <si>
    <t xml:space="preserve">  行政事业单位医疗</t>
  </si>
  <si>
    <t xml:space="preserve">    行政单位医疗</t>
  </si>
  <si>
    <t xml:space="preserve">    事业单位医疗</t>
  </si>
  <si>
    <t xml:space="preserve">    公务员医疗补助</t>
  </si>
  <si>
    <t xml:space="preserve">    其他行政事业单位医疗支出</t>
  </si>
  <si>
    <t xml:space="preserve">  财政对基本医疗保险基金的补助</t>
  </si>
  <si>
    <t xml:space="preserve">    财政对职工基本医疗保险基金的补助</t>
  </si>
  <si>
    <t xml:space="preserve">    财政对城乡居民基本医疗保险基金的补助</t>
  </si>
  <si>
    <t xml:space="preserve">    财政对其他基本医疗保险基金的补助</t>
  </si>
  <si>
    <t xml:space="preserve">  医疗救助</t>
  </si>
  <si>
    <t xml:space="preserve">    城乡医疗救助</t>
  </si>
  <si>
    <t xml:space="preserve">    疾病应急救助</t>
  </si>
  <si>
    <t xml:space="preserve">    其他医疗救助支出</t>
  </si>
  <si>
    <t xml:space="preserve">  优抚对象医疗</t>
  </si>
  <si>
    <t xml:space="preserve">    优抚对象医疗补助</t>
  </si>
  <si>
    <t xml:space="preserve">    其他优抚对象医疗支出</t>
  </si>
  <si>
    <t xml:space="preserve">  医疗保障管理事务</t>
  </si>
  <si>
    <t xml:space="preserve">    医疗保障政策管理</t>
  </si>
  <si>
    <t xml:space="preserve">    医疗保障经办事务</t>
  </si>
  <si>
    <t xml:space="preserve">    其他医疗保障管理事务支出</t>
  </si>
  <si>
    <t xml:space="preserve">  老龄卫生健康事务(款)</t>
  </si>
  <si>
    <t xml:space="preserve">    老龄卫生健康事务(项)</t>
  </si>
  <si>
    <t xml:space="preserve">  中医药事务</t>
  </si>
  <si>
    <t xml:space="preserve">    中医(民族医)药专项</t>
  </si>
  <si>
    <t xml:space="preserve">    其他中医药事务支出</t>
  </si>
  <si>
    <t xml:space="preserve">  疾病预防控制事务</t>
  </si>
  <si>
    <t xml:space="preserve">    其他疾病预防控制事务支出</t>
  </si>
  <si>
    <t xml:space="preserve">  其他卫生健康支出(款)</t>
  </si>
  <si>
    <t xml:space="preserve">    其他卫生健康支出(项)</t>
  </si>
  <si>
    <t>节能环保支出</t>
  </si>
  <si>
    <t xml:space="preserve">  环境保护管理事务</t>
  </si>
  <si>
    <t xml:space="preserve">    生态环境保护宣传</t>
  </si>
  <si>
    <t xml:space="preserve">    环境保护法规、规划及标准</t>
  </si>
  <si>
    <t xml:space="preserve">    生态环境国际合作及履约</t>
  </si>
  <si>
    <t xml:space="preserve">    生态环境保护行政许可</t>
  </si>
  <si>
    <t xml:space="preserve">    应对气候变化管理事务</t>
  </si>
  <si>
    <t xml:space="preserve">    其他环境保护管理事务支出</t>
  </si>
  <si>
    <t xml:space="preserve">  环境监测与监察</t>
  </si>
  <si>
    <t xml:space="preserve">    建设项目环评审查与监督</t>
  </si>
  <si>
    <t xml:space="preserve">    核与辐射安全监督</t>
  </si>
  <si>
    <t xml:space="preserve">    其他环境监测与监察支出</t>
  </si>
  <si>
    <t xml:space="preserve">  污染防治</t>
  </si>
  <si>
    <t xml:space="preserve">    大气</t>
  </si>
  <si>
    <t xml:space="preserve">    水体</t>
  </si>
  <si>
    <t xml:space="preserve">    噪声</t>
  </si>
  <si>
    <t xml:space="preserve">    固体废弃物与化学品</t>
  </si>
  <si>
    <t xml:space="preserve">    放射源和放射性废物监管</t>
  </si>
  <si>
    <t xml:space="preserve">    辐射</t>
  </si>
  <si>
    <t xml:space="preserve">    土壤</t>
  </si>
  <si>
    <t xml:space="preserve">    其他污染防治支出</t>
  </si>
  <si>
    <t xml:space="preserve">  自然生态保护</t>
  </si>
  <si>
    <t xml:space="preserve">    生态保护</t>
  </si>
  <si>
    <t xml:space="preserve">    农村环境保护</t>
  </si>
  <si>
    <t xml:space="preserve">    生物及物种资源保护</t>
  </si>
  <si>
    <t xml:space="preserve">    草原生态修复治理</t>
  </si>
  <si>
    <t xml:space="preserve">    自然保护地</t>
  </si>
  <si>
    <t xml:space="preserve">    其他自然生态保护支出</t>
  </si>
  <si>
    <t xml:space="preserve">  森林保护修复</t>
  </si>
  <si>
    <t xml:space="preserve">    森林管护</t>
  </si>
  <si>
    <t xml:space="preserve">    社会保险补助</t>
  </si>
  <si>
    <t xml:space="preserve">    政策性社会性支出补助</t>
  </si>
  <si>
    <t xml:space="preserve">    天然林保护工程建设</t>
  </si>
  <si>
    <t xml:space="preserve">    停伐补助</t>
  </si>
  <si>
    <t xml:space="preserve">    其他森林保护修复支出</t>
  </si>
  <si>
    <t xml:space="preserve">  风沙荒漠治理</t>
  </si>
  <si>
    <t xml:space="preserve">    京津风沙源治理工程建设</t>
  </si>
  <si>
    <t xml:space="preserve">    其他风沙荒漠治理支出</t>
  </si>
  <si>
    <t xml:space="preserve">  退牧还草</t>
  </si>
  <si>
    <t xml:space="preserve">    退牧还草工程建设</t>
  </si>
  <si>
    <t xml:space="preserve">    其他退牧还草支出</t>
  </si>
  <si>
    <t xml:space="preserve">  已垦草原退耕还草(款)</t>
  </si>
  <si>
    <t xml:space="preserve">    已垦草原退耕还草(项)</t>
  </si>
  <si>
    <t xml:space="preserve">  能源节约利用(款)</t>
  </si>
  <si>
    <t xml:space="preserve">    能源节约利用(项)</t>
  </si>
  <si>
    <t xml:space="preserve">  污染减排</t>
  </si>
  <si>
    <t xml:space="preserve">    生态环境监测与信息</t>
  </si>
  <si>
    <t xml:space="preserve">    生态环境执法监察</t>
  </si>
  <si>
    <t xml:space="preserve">    减排专项支出</t>
  </si>
  <si>
    <t xml:space="preserve">    清洁生产专项支出</t>
  </si>
  <si>
    <t xml:space="preserve">    其他污染减排支出</t>
  </si>
  <si>
    <t xml:space="preserve">  可再生能源(款)</t>
  </si>
  <si>
    <t xml:space="preserve">    可再生能源(项)</t>
  </si>
  <si>
    <t xml:space="preserve">  循环经济(款)</t>
  </si>
  <si>
    <t xml:space="preserve">    循环经济(项)</t>
  </si>
  <si>
    <t xml:space="preserve">  能源管理事务</t>
  </si>
  <si>
    <t xml:space="preserve">    能源科技装备</t>
  </si>
  <si>
    <t xml:space="preserve">    能源行业管理</t>
  </si>
  <si>
    <t xml:space="preserve">    能源管理</t>
  </si>
  <si>
    <t xml:space="preserve">    农村电网建设</t>
  </si>
  <si>
    <t xml:space="preserve">    其他能源管理事务支出</t>
  </si>
  <si>
    <t xml:space="preserve">  其他节能环保支出(款)</t>
  </si>
  <si>
    <t xml:space="preserve">    其他节能环保支出(项)</t>
  </si>
  <si>
    <t>城乡社区支出</t>
  </si>
  <si>
    <t xml:space="preserve">  城乡社区管理事务</t>
  </si>
  <si>
    <t xml:space="preserve">    城管执法</t>
  </si>
  <si>
    <t xml:space="preserve">    工程建设标准规范编制与监管</t>
  </si>
  <si>
    <t xml:space="preserve">    工程建设管理</t>
  </si>
  <si>
    <t xml:space="preserve">    市政公用行业市场监管</t>
  </si>
  <si>
    <t xml:space="preserve">    住宅建设与房地产市场监管</t>
  </si>
  <si>
    <t xml:space="preserve">    执业资格注册、资质审查</t>
  </si>
  <si>
    <t xml:space="preserve">    其他城乡社区管理事务支出</t>
  </si>
  <si>
    <t xml:space="preserve">  城乡社区规划与管理(款)</t>
  </si>
  <si>
    <t xml:space="preserve">    城乡社区规划与管理(项)</t>
  </si>
  <si>
    <t xml:space="preserve">  城乡社区公共设施</t>
  </si>
  <si>
    <t xml:space="preserve">    小城镇基础设施建设</t>
  </si>
  <si>
    <t xml:space="preserve">    其他城乡社区公共设施支出</t>
  </si>
  <si>
    <t xml:space="preserve">  城乡社区环境卫生(款)</t>
  </si>
  <si>
    <t xml:space="preserve">    城乡社区环境卫生(项)</t>
  </si>
  <si>
    <t xml:space="preserve">  建设市场管理与监督(款)</t>
  </si>
  <si>
    <t xml:space="preserve">    建设市场管理与监督(项)</t>
  </si>
  <si>
    <t xml:space="preserve">  其他城乡社区支出(款)</t>
  </si>
  <si>
    <t xml:space="preserve">    其他城乡社区支出(项)</t>
  </si>
  <si>
    <t>农林水支出</t>
  </si>
  <si>
    <t xml:space="preserve">  农业农村</t>
  </si>
  <si>
    <t xml:space="preserve">    农垦运行</t>
  </si>
  <si>
    <t xml:space="preserve">    科技转化与推广服务</t>
  </si>
  <si>
    <t xml:space="preserve">    病虫害控制</t>
  </si>
  <si>
    <t xml:space="preserve">    农产品质量安全</t>
  </si>
  <si>
    <t xml:space="preserve">    执法监管</t>
  </si>
  <si>
    <t xml:space="preserve">    统计监测与信息服务</t>
  </si>
  <si>
    <t xml:space="preserve">    行业业务管理</t>
  </si>
  <si>
    <t xml:space="preserve">    对外交流与合作</t>
  </si>
  <si>
    <t xml:space="preserve">    防灾救灾</t>
  </si>
  <si>
    <t xml:space="preserve">    稳定农民收入补贴</t>
  </si>
  <si>
    <t xml:space="preserve">    农业结构调整补贴</t>
  </si>
  <si>
    <t xml:space="preserve">    农业生产发展</t>
  </si>
  <si>
    <t xml:space="preserve">    农村合作经济</t>
  </si>
  <si>
    <t xml:space="preserve">    农产品加工与促销</t>
  </si>
  <si>
    <t xml:space="preserve">    农村社会事业</t>
  </si>
  <si>
    <t xml:space="preserve">    农业生态资源保护</t>
  </si>
  <si>
    <t xml:space="preserve">    乡村道路建设</t>
  </si>
  <si>
    <t xml:space="preserve">    渔业发展</t>
  </si>
  <si>
    <t xml:space="preserve">    对高校毕业生到基层任职补助</t>
  </si>
  <si>
    <t xml:space="preserve">    耕地建设与利用</t>
  </si>
  <si>
    <t xml:space="preserve">    其他农业农村支出</t>
  </si>
  <si>
    <t xml:space="preserve">  林业和草原</t>
  </si>
  <si>
    <t xml:space="preserve">    事业机构</t>
  </si>
  <si>
    <t xml:space="preserve">    森林资源培育</t>
  </si>
  <si>
    <t xml:space="preserve">    技术推广与转化</t>
  </si>
  <si>
    <t xml:space="preserve">    森林资源管理</t>
  </si>
  <si>
    <t xml:space="preserve">    森林生态效益补偿</t>
  </si>
  <si>
    <t xml:space="preserve">    动植物保护</t>
  </si>
  <si>
    <t xml:space="preserve">    湿地保护</t>
  </si>
  <si>
    <t xml:space="preserve">    执法与监督</t>
  </si>
  <si>
    <t xml:space="preserve">    防沙治沙</t>
  </si>
  <si>
    <t xml:space="preserve">    对外合作与交流</t>
  </si>
  <si>
    <t xml:space="preserve">    产业化管理</t>
  </si>
  <si>
    <t xml:space="preserve">    信息管理</t>
  </si>
  <si>
    <t xml:space="preserve">    林区公共支出</t>
  </si>
  <si>
    <t xml:space="preserve">    贷款贴息</t>
  </si>
  <si>
    <t xml:space="preserve">    林业草原防灾减灾</t>
  </si>
  <si>
    <t xml:space="preserve">    草原管理</t>
  </si>
  <si>
    <t xml:space="preserve">    退耕还林还草</t>
  </si>
  <si>
    <t xml:space="preserve">    其他林业和草原支出</t>
  </si>
  <si>
    <t xml:space="preserve">  水利</t>
  </si>
  <si>
    <t xml:space="preserve">    水利行业业务管理</t>
  </si>
  <si>
    <t xml:space="preserve">    水利工程建设</t>
  </si>
  <si>
    <t xml:space="preserve">    水利工程运行与维护</t>
  </si>
  <si>
    <t xml:space="preserve">    长江黄河等流域管理</t>
  </si>
  <si>
    <t xml:space="preserve">    水利前期工作</t>
  </si>
  <si>
    <t xml:space="preserve">    水利执法监督</t>
  </si>
  <si>
    <t xml:space="preserve">    水土保持</t>
  </si>
  <si>
    <t xml:space="preserve">    水资源节约管理与保护</t>
  </si>
  <si>
    <t xml:space="preserve">    水质监测</t>
  </si>
  <si>
    <t xml:space="preserve">    水文测报</t>
  </si>
  <si>
    <t xml:space="preserve">    防汛</t>
  </si>
  <si>
    <t xml:space="preserve">    抗旱</t>
  </si>
  <si>
    <t xml:space="preserve">    农村水利</t>
  </si>
  <si>
    <t xml:space="preserve">    水利技术推广</t>
  </si>
  <si>
    <t xml:space="preserve">    国际河流治理与管理</t>
  </si>
  <si>
    <t xml:space="preserve">    江河湖库水系综合整治</t>
  </si>
  <si>
    <t xml:space="preserve">    大中型水库移民后期扶持专项支出</t>
  </si>
  <si>
    <t xml:space="preserve">    水利安全监督</t>
  </si>
  <si>
    <t xml:space="preserve">    水利建设征地及移民支出</t>
  </si>
  <si>
    <t xml:space="preserve">    农村供水</t>
  </si>
  <si>
    <t xml:space="preserve">    南水北调工程建设</t>
  </si>
  <si>
    <t xml:space="preserve">    南水北调工程管理</t>
  </si>
  <si>
    <t xml:space="preserve">    其他水利支出</t>
  </si>
  <si>
    <t xml:space="preserve">  巩固脱贫攻坚成果衔接乡村振兴</t>
  </si>
  <si>
    <t xml:space="preserve">    农村基础设施建设</t>
  </si>
  <si>
    <t xml:space="preserve">    生产发展</t>
  </si>
  <si>
    <t xml:space="preserve">    社会发展</t>
  </si>
  <si>
    <t xml:space="preserve">    贷款奖补和贴息</t>
  </si>
  <si>
    <t xml:space="preserve">    “三西”农业建设专项补助</t>
  </si>
  <si>
    <t xml:space="preserve">    其他巩固脱贫攻坚成果衔接乡村振兴支出</t>
  </si>
  <si>
    <t xml:space="preserve">  农村综合改革</t>
  </si>
  <si>
    <t xml:space="preserve">    对村级公益事业建设的补助</t>
  </si>
  <si>
    <t xml:space="preserve">    国有农场办社会职能改革补助</t>
  </si>
  <si>
    <t xml:space="preserve">    对村民委员会和村党支部的补助</t>
  </si>
  <si>
    <t xml:space="preserve">    对村集体经济组织的补助</t>
  </si>
  <si>
    <t xml:space="preserve">    农村综合改革示范试点补助</t>
  </si>
  <si>
    <t xml:space="preserve">    其他农村综合改革支出</t>
  </si>
  <si>
    <t xml:space="preserve">  普惠金融发展支出</t>
  </si>
  <si>
    <t xml:space="preserve">    支持农村金融机构</t>
  </si>
  <si>
    <t xml:space="preserve">    农业保险保费补贴</t>
  </si>
  <si>
    <t xml:space="preserve">    创业担保贷款贴息及奖补</t>
  </si>
  <si>
    <t xml:space="preserve">    补充创业担保贷款基金</t>
  </si>
  <si>
    <t xml:space="preserve">    其他普惠金融发展支出</t>
  </si>
  <si>
    <t xml:space="preserve">  目标价格补贴</t>
  </si>
  <si>
    <t xml:space="preserve">    棉花目标价格补贴</t>
  </si>
  <si>
    <t xml:space="preserve">    其他目标价格补贴</t>
  </si>
  <si>
    <t xml:space="preserve">  其他农林水支出(款)</t>
  </si>
  <si>
    <t xml:space="preserve">    化解其他公益性乡村债务支出</t>
  </si>
  <si>
    <t xml:space="preserve">    其他农林水支出(项)</t>
  </si>
  <si>
    <t>交通运输支出</t>
  </si>
  <si>
    <t xml:space="preserve">  公路水路运输</t>
  </si>
  <si>
    <t xml:space="preserve">    公路建设</t>
  </si>
  <si>
    <t xml:space="preserve">    公路养护</t>
  </si>
  <si>
    <t xml:space="preserve">    交通运输信息化建设</t>
  </si>
  <si>
    <t xml:space="preserve">    公路和运输安全</t>
  </si>
  <si>
    <t xml:space="preserve">    公路运输管理</t>
  </si>
  <si>
    <t xml:space="preserve">    公路和运输技术标准化建设</t>
  </si>
  <si>
    <t xml:space="preserve">    水运建设</t>
  </si>
  <si>
    <t xml:space="preserve">    航道维护</t>
  </si>
  <si>
    <t xml:space="preserve">    船舶检验</t>
  </si>
  <si>
    <t xml:space="preserve">    救助打捞</t>
  </si>
  <si>
    <t xml:space="preserve">    内河运输</t>
  </si>
  <si>
    <t xml:space="preserve">    远洋运输</t>
  </si>
  <si>
    <t xml:space="preserve">    海事管理</t>
  </si>
  <si>
    <t xml:space="preserve">    航标事业发展支出</t>
  </si>
  <si>
    <t xml:space="preserve">    水路运输管理支出</t>
  </si>
  <si>
    <t xml:space="preserve">    口岸建设</t>
  </si>
  <si>
    <t xml:space="preserve">    其他公路水路运输支出</t>
  </si>
  <si>
    <t xml:space="preserve">  铁路运输</t>
  </si>
  <si>
    <t xml:space="preserve">    铁路路网建设</t>
  </si>
  <si>
    <t xml:space="preserve">    铁路还贷专项</t>
  </si>
  <si>
    <t xml:space="preserve">    铁路安全</t>
  </si>
  <si>
    <t xml:space="preserve">    铁路专项运输</t>
  </si>
  <si>
    <t xml:space="preserve">    行业监管</t>
  </si>
  <si>
    <t xml:space="preserve">    其他铁路运输支出</t>
  </si>
  <si>
    <t xml:space="preserve">  民用航空运输</t>
  </si>
  <si>
    <t xml:space="preserve">    机场建设</t>
  </si>
  <si>
    <t xml:space="preserve">    空管系统建设</t>
  </si>
  <si>
    <t xml:space="preserve">    民航还贷专项支出</t>
  </si>
  <si>
    <t xml:space="preserve">    民用航空安全</t>
  </si>
  <si>
    <t xml:space="preserve">    民航专项运输</t>
  </si>
  <si>
    <t xml:space="preserve">    其他民用航空运输支出</t>
  </si>
  <si>
    <t xml:space="preserve">  邮政业支出</t>
  </si>
  <si>
    <t xml:space="preserve">    邮政普遍服务与特殊服务</t>
  </si>
  <si>
    <t xml:space="preserve">    其他邮政业支出</t>
  </si>
  <si>
    <t xml:space="preserve">  其他交通运输支出(款)</t>
  </si>
  <si>
    <t xml:space="preserve">    公共交通运营补助</t>
  </si>
  <si>
    <t xml:space="preserve">    其他交通运输支出(项)</t>
  </si>
  <si>
    <t>资源勘探工业信息等支出</t>
  </si>
  <si>
    <t xml:space="preserve">  资源勘探开发</t>
  </si>
  <si>
    <t xml:space="preserve">    煤炭勘探开采和洗选</t>
  </si>
  <si>
    <t xml:space="preserve">    石油和天然气勘探开采</t>
  </si>
  <si>
    <t xml:space="preserve">    黑色金属矿勘探和采选</t>
  </si>
  <si>
    <t xml:space="preserve">    有色金属矿勘探和采选</t>
  </si>
  <si>
    <t xml:space="preserve">    非金属矿勘探和采选</t>
  </si>
  <si>
    <t xml:space="preserve">    其他资源勘探业支出</t>
  </si>
  <si>
    <t xml:space="preserve">  制造业</t>
  </si>
  <si>
    <t xml:space="preserve">    纺织业</t>
  </si>
  <si>
    <t xml:space="preserve">    医药制造业</t>
  </si>
  <si>
    <t xml:space="preserve">    非金属矿物制品业</t>
  </si>
  <si>
    <t xml:space="preserve">    通信设备、计算机及其他电子设备制造业</t>
  </si>
  <si>
    <t xml:space="preserve">    交通运输设备制造业</t>
  </si>
  <si>
    <t xml:space="preserve">    电气机械及器材制造业</t>
  </si>
  <si>
    <t xml:space="preserve">    工艺品及其他制造业</t>
  </si>
  <si>
    <t xml:space="preserve">    石油加工、炼焦及核燃料加工业</t>
  </si>
  <si>
    <t xml:space="preserve">    化学原料及化学制品制造业</t>
  </si>
  <si>
    <t xml:space="preserve">    黑色金属冶炼及压延加工业</t>
  </si>
  <si>
    <t xml:space="preserve">    有色金属冶炼及压延加工业</t>
  </si>
  <si>
    <t xml:space="preserve">    其他制造业支出</t>
  </si>
  <si>
    <t xml:space="preserve">  建筑业</t>
  </si>
  <si>
    <t xml:space="preserve">    其他建筑业支出</t>
  </si>
  <si>
    <t xml:space="preserve">  工业和信息产业监管</t>
  </si>
  <si>
    <t xml:space="preserve">    战备应急</t>
  </si>
  <si>
    <t xml:space="preserve">    专用通信</t>
  </si>
  <si>
    <t xml:space="preserve">    无线电及信息通信监管</t>
  </si>
  <si>
    <t xml:space="preserve">    工程建设及运行维护</t>
  </si>
  <si>
    <t xml:space="preserve">    产业发展</t>
  </si>
  <si>
    <t xml:space="preserve">    其他工业和信息产业监管支出</t>
  </si>
  <si>
    <t xml:space="preserve">  国有资产监管</t>
  </si>
  <si>
    <t xml:space="preserve">    国有企业监事会专项</t>
  </si>
  <si>
    <t xml:space="preserve">    中央企业专项管理</t>
  </si>
  <si>
    <t xml:space="preserve">    其他国有资产监管支出</t>
  </si>
  <si>
    <t xml:space="preserve">  支持中小企业发展和管理支出</t>
  </si>
  <si>
    <t xml:space="preserve">    科技型中小企业技术创新基金</t>
  </si>
  <si>
    <t xml:space="preserve">    中小企业发展专项</t>
  </si>
  <si>
    <t xml:space="preserve">    减免房租补贴</t>
  </si>
  <si>
    <t xml:space="preserve">    其他支持中小企业发展和管理支出</t>
  </si>
  <si>
    <t xml:space="preserve">  其他资源勘探工业信息等支出(款)</t>
  </si>
  <si>
    <t xml:space="preserve">    黄金事务</t>
  </si>
  <si>
    <t xml:space="preserve">    技术改造支出</t>
  </si>
  <si>
    <t xml:space="preserve">    中药材扶持资金支出</t>
  </si>
  <si>
    <t xml:space="preserve">    重点产业振兴和技术改造项目贷款贴息</t>
  </si>
  <si>
    <t xml:space="preserve">    其他资源勘探工业信息等支出(项)</t>
  </si>
  <si>
    <t>商业服务业等支出</t>
  </si>
  <si>
    <t xml:space="preserve">  商业流通事务</t>
  </si>
  <si>
    <t xml:space="preserve">    食品流通安全补贴</t>
  </si>
  <si>
    <t xml:space="preserve">    市场监测及信息管理</t>
  </si>
  <si>
    <t xml:space="preserve">    民贸企业补贴</t>
  </si>
  <si>
    <t xml:space="preserve">    民贸民品贷款贴息</t>
  </si>
  <si>
    <t xml:space="preserve">    其他商业流通事务支出</t>
  </si>
  <si>
    <t xml:space="preserve">  涉外发展服务支出</t>
  </si>
  <si>
    <t xml:space="preserve">    外商投资环境建设补助资金</t>
  </si>
  <si>
    <t xml:space="preserve">    其他涉外发展服务支出</t>
  </si>
  <si>
    <t xml:space="preserve">  其他商业服务业等支出(款)</t>
  </si>
  <si>
    <t xml:space="preserve">    服务业基础设施建设</t>
  </si>
  <si>
    <t xml:space="preserve">    其他商业服务业等支出(项)</t>
  </si>
  <si>
    <t>金融支出</t>
  </si>
  <si>
    <t xml:space="preserve">  金融部门行政支出</t>
  </si>
  <si>
    <t xml:space="preserve">    安全防卫</t>
  </si>
  <si>
    <t xml:space="preserve">    金融部门其他行政支出</t>
  </si>
  <si>
    <t xml:space="preserve">  金融部门监管支出</t>
  </si>
  <si>
    <t xml:space="preserve">    货币发行</t>
  </si>
  <si>
    <t xml:space="preserve">    金融服务</t>
  </si>
  <si>
    <t xml:space="preserve">    反假币</t>
  </si>
  <si>
    <t xml:space="preserve">    重点金融机构监管</t>
  </si>
  <si>
    <t xml:space="preserve">    金融稽查与案件处理</t>
  </si>
  <si>
    <t xml:space="preserve">    金融行业电子化建设</t>
  </si>
  <si>
    <t xml:space="preserve">    从业人员资格考试</t>
  </si>
  <si>
    <t xml:space="preserve">    反洗钱</t>
  </si>
  <si>
    <t xml:space="preserve">    金融部门其他监管支出</t>
  </si>
  <si>
    <t xml:space="preserve">  金融发展支出</t>
  </si>
  <si>
    <t xml:space="preserve">    政策性银行亏损补贴</t>
  </si>
  <si>
    <t xml:space="preserve">    利息费用补贴支出</t>
  </si>
  <si>
    <t xml:space="preserve">    补充资本金</t>
  </si>
  <si>
    <t xml:space="preserve">    风险基金补助</t>
  </si>
  <si>
    <t xml:space="preserve">    其他金融发展支出</t>
  </si>
  <si>
    <t xml:space="preserve">  金融调控支出</t>
  </si>
  <si>
    <t xml:space="preserve">    中央银行亏损补贴</t>
  </si>
  <si>
    <t xml:space="preserve">    其他金融调控支出</t>
  </si>
  <si>
    <t xml:space="preserve">  其他金融支出(款)</t>
  </si>
  <si>
    <t xml:space="preserve">    重点企业贷款贴息</t>
  </si>
  <si>
    <t xml:space="preserve">    其他金融支出(项)</t>
  </si>
  <si>
    <t xml:space="preserve">  一般公共服务</t>
  </si>
  <si>
    <t xml:space="preserve">  教育</t>
  </si>
  <si>
    <t xml:space="preserve">  文化旅游体育与传媒</t>
  </si>
  <si>
    <t xml:space="preserve">  卫生健康</t>
  </si>
  <si>
    <t xml:space="preserve">  节能环保</t>
  </si>
  <si>
    <t xml:space="preserve">  交通运输</t>
  </si>
  <si>
    <t xml:space="preserve">  住房保障</t>
  </si>
  <si>
    <t xml:space="preserve">  其他支出</t>
  </si>
  <si>
    <t>自然资源海洋气象等支出</t>
  </si>
  <si>
    <t xml:space="preserve">  自然资源事务</t>
  </si>
  <si>
    <t xml:space="preserve">    自然资源规划及管理</t>
  </si>
  <si>
    <t xml:space="preserve">    自然资源利用与保护</t>
  </si>
  <si>
    <t xml:space="preserve">    自然资源社会公益服务</t>
  </si>
  <si>
    <t xml:space="preserve">    自然资源行业业务管理</t>
  </si>
  <si>
    <t xml:space="preserve">    自然资源调查与确权登记</t>
  </si>
  <si>
    <t xml:space="preserve">    土地资源储备支出</t>
  </si>
  <si>
    <t xml:space="preserve">    地质矿产资源与环境调查</t>
  </si>
  <si>
    <t xml:space="preserve">    地质勘查与矿产资源管理</t>
  </si>
  <si>
    <t xml:space="preserve">    地质转产项目财政贴息</t>
  </si>
  <si>
    <t xml:space="preserve">    国外风险勘查</t>
  </si>
  <si>
    <t xml:space="preserve">    地质勘查基金(周转金)支出</t>
  </si>
  <si>
    <t xml:space="preserve">    海域与海岛管理</t>
  </si>
  <si>
    <t xml:space="preserve">    自然资源国际合作与海洋权益维护</t>
  </si>
  <si>
    <t xml:space="preserve">    自然资源卫星</t>
  </si>
  <si>
    <t xml:space="preserve">    极地考察</t>
  </si>
  <si>
    <t xml:space="preserve">    深海调查与资源开发</t>
  </si>
  <si>
    <t xml:space="preserve">    海港航标维护</t>
  </si>
  <si>
    <t xml:space="preserve">    海水淡化</t>
  </si>
  <si>
    <t xml:space="preserve">    无居民海岛使用金支出</t>
  </si>
  <si>
    <t xml:space="preserve">    海洋战略规划与预警监测</t>
  </si>
  <si>
    <t xml:space="preserve">    基础测绘与地理信息监管</t>
  </si>
  <si>
    <t xml:space="preserve">    其他自然资源事务支出</t>
  </si>
  <si>
    <t xml:space="preserve">  气象事务</t>
  </si>
  <si>
    <t xml:space="preserve">    气象事业机构</t>
  </si>
  <si>
    <t xml:space="preserve">    气象探测</t>
  </si>
  <si>
    <t xml:space="preserve">    气象信息传输及管理</t>
  </si>
  <si>
    <t xml:space="preserve">    气象预报预测</t>
  </si>
  <si>
    <t xml:space="preserve">    气象服务</t>
  </si>
  <si>
    <t xml:space="preserve">    气象装备保障维护</t>
  </si>
  <si>
    <t xml:space="preserve">    气象基础设施建设与维修</t>
  </si>
  <si>
    <t xml:space="preserve">    气象卫星</t>
  </si>
  <si>
    <t xml:space="preserve">    气象法规与标准</t>
  </si>
  <si>
    <t xml:space="preserve">    气象资金审计稽查</t>
  </si>
  <si>
    <t xml:space="preserve">    其他气象事务支出</t>
  </si>
  <si>
    <t xml:space="preserve">  其他自然资源海洋气象等支出(款)</t>
  </si>
  <si>
    <t xml:space="preserve">    其他自然资源海洋气象等支出(项)</t>
  </si>
  <si>
    <t>住房保障支出</t>
  </si>
  <si>
    <t xml:space="preserve">  保障性安居工程支出</t>
  </si>
  <si>
    <t xml:space="preserve">    廉租住房</t>
  </si>
  <si>
    <t xml:space="preserve">    沉陷区治理</t>
  </si>
  <si>
    <t xml:space="preserve">    棚户区改造</t>
  </si>
  <si>
    <t xml:space="preserve">    少数民族地区游牧民定居工程</t>
  </si>
  <si>
    <t xml:space="preserve">    农村危房改造</t>
  </si>
  <si>
    <t xml:space="preserve">    公共租赁住房</t>
  </si>
  <si>
    <t xml:space="preserve">    保障性住房租金补贴</t>
  </si>
  <si>
    <t xml:space="preserve">    老旧小区改造</t>
  </si>
  <si>
    <t xml:space="preserve">    住房租赁市场发展</t>
  </si>
  <si>
    <t xml:space="preserve">    保障性租赁住房</t>
  </si>
  <si>
    <t xml:space="preserve">    其他保障性安居工程支出</t>
  </si>
  <si>
    <t xml:space="preserve">  住房改革支出</t>
  </si>
  <si>
    <t xml:space="preserve">    住房公积金</t>
  </si>
  <si>
    <t xml:space="preserve">    提租补贴</t>
  </si>
  <si>
    <t xml:space="preserve">    购房补贴</t>
  </si>
  <si>
    <t xml:space="preserve">  城乡社区住宅</t>
  </si>
  <si>
    <t xml:space="preserve">    公有住房建设和维修改造支出</t>
  </si>
  <si>
    <t xml:space="preserve">    住房公积金管理</t>
  </si>
  <si>
    <t xml:space="preserve">    其他城乡社区住宅支出</t>
  </si>
  <si>
    <t>粮油物资储备支出</t>
  </si>
  <si>
    <t xml:space="preserve">  粮油物资事务</t>
  </si>
  <si>
    <t xml:space="preserve">    财务和审计支出</t>
  </si>
  <si>
    <t xml:space="preserve">    信息统计</t>
  </si>
  <si>
    <t xml:space="preserve">    专项业务活动</t>
  </si>
  <si>
    <t xml:space="preserve">    国家粮油差价补贴</t>
  </si>
  <si>
    <t xml:space="preserve">    粮食财务挂账利息补贴</t>
  </si>
  <si>
    <t xml:space="preserve">    粮食财务挂账消化款</t>
  </si>
  <si>
    <t xml:space="preserve">    处理陈化粮补贴</t>
  </si>
  <si>
    <t xml:space="preserve">    粮食风险基金</t>
  </si>
  <si>
    <t xml:space="preserve">    粮油市场调控专项资金</t>
  </si>
  <si>
    <t xml:space="preserve">    设施建设</t>
  </si>
  <si>
    <t xml:space="preserve">    设施安全</t>
  </si>
  <si>
    <t xml:space="preserve">    物资保管保养</t>
  </si>
  <si>
    <t xml:space="preserve">    其他粮油物资事务支出</t>
  </si>
  <si>
    <t xml:space="preserve">  能源储备</t>
  </si>
  <si>
    <t xml:space="preserve">    石油储备</t>
  </si>
  <si>
    <t xml:space="preserve">    天然铀储备</t>
  </si>
  <si>
    <t xml:space="preserve">    煤炭储备</t>
  </si>
  <si>
    <t xml:space="preserve">    成品油储备</t>
  </si>
  <si>
    <t xml:space="preserve">    天然气储备</t>
  </si>
  <si>
    <t xml:space="preserve">    其他能源储备支出</t>
  </si>
  <si>
    <t xml:space="preserve">  粮油储备</t>
  </si>
  <si>
    <t xml:space="preserve">    储备粮油补贴</t>
  </si>
  <si>
    <t xml:space="preserve">    储备粮油差价补贴</t>
  </si>
  <si>
    <t xml:space="preserve">    储备粮(油)库建设</t>
  </si>
  <si>
    <t xml:space="preserve">    最低收购价政策支出</t>
  </si>
  <si>
    <t xml:space="preserve">    其他粮油储备支出</t>
  </si>
  <si>
    <t xml:space="preserve">  重要商品储备</t>
  </si>
  <si>
    <t xml:space="preserve">    棉花储备</t>
  </si>
  <si>
    <t xml:space="preserve">    食糖储备</t>
  </si>
  <si>
    <t xml:space="preserve">    肉类储备</t>
  </si>
  <si>
    <t xml:space="preserve">    化肥储备</t>
  </si>
  <si>
    <t xml:space="preserve">    农药储备</t>
  </si>
  <si>
    <t xml:space="preserve">    边销茶储备</t>
  </si>
  <si>
    <t xml:space="preserve">    羊毛储备</t>
  </si>
  <si>
    <t xml:space="preserve">    医药储备</t>
  </si>
  <si>
    <t xml:space="preserve">    食盐储备</t>
  </si>
  <si>
    <t xml:space="preserve">    战略物资储备</t>
  </si>
  <si>
    <t xml:space="preserve">    应急物资储备</t>
  </si>
  <si>
    <t xml:space="preserve">    其他重要商品储备支出</t>
  </si>
  <si>
    <t>灾害防治及应急管理支出</t>
  </si>
  <si>
    <t xml:space="preserve">  应急管理事务</t>
  </si>
  <si>
    <t xml:space="preserve">    灾害风险防治</t>
  </si>
  <si>
    <t xml:space="preserve">    国务院安委会专项</t>
  </si>
  <si>
    <t xml:space="preserve">    安全监管</t>
  </si>
  <si>
    <t xml:space="preserve">    应急救援</t>
  </si>
  <si>
    <t xml:space="preserve">    应急管理</t>
  </si>
  <si>
    <t xml:space="preserve">    其他应急管理支出</t>
  </si>
  <si>
    <t xml:space="preserve">  消防救援事务</t>
  </si>
  <si>
    <t xml:space="preserve">    消防应急救援</t>
  </si>
  <si>
    <t xml:space="preserve">    其他消防救援事务支出</t>
  </si>
  <si>
    <t xml:space="preserve">  矿山安全</t>
  </si>
  <si>
    <t xml:space="preserve">    矿山安全监察事务</t>
  </si>
  <si>
    <t xml:space="preserve">    矿山应急救援事务</t>
  </si>
  <si>
    <t xml:space="preserve">    其他矿山安全支出</t>
  </si>
  <si>
    <t xml:space="preserve">  地震事务</t>
  </si>
  <si>
    <t xml:space="preserve">    地震监测</t>
  </si>
  <si>
    <t xml:space="preserve">    地震预测预报</t>
  </si>
  <si>
    <t xml:space="preserve">    地震灾害预防</t>
  </si>
  <si>
    <t xml:space="preserve">    地震应急救援</t>
  </si>
  <si>
    <t xml:space="preserve">    地震环境探察</t>
  </si>
  <si>
    <t xml:space="preserve">    防震减灾信息管理</t>
  </si>
  <si>
    <t xml:space="preserve">    防震减灾基础管理</t>
  </si>
  <si>
    <t xml:space="preserve">    地震事业机构</t>
  </si>
  <si>
    <t xml:space="preserve">    其他地震事务支出</t>
  </si>
  <si>
    <t xml:space="preserve">  自然灾害防治</t>
  </si>
  <si>
    <t xml:space="preserve">    地质灾害防治</t>
  </si>
  <si>
    <t xml:space="preserve">    森林草原防灾减灾</t>
  </si>
  <si>
    <t xml:space="preserve">    其他自然灾害防治支出</t>
  </si>
  <si>
    <t xml:space="preserve">  自然灾害救灾及恢复重建支出</t>
  </si>
  <si>
    <t xml:space="preserve">    自然灾害救灾补助</t>
  </si>
  <si>
    <t xml:space="preserve">    自然灾害灾后重建补助</t>
  </si>
  <si>
    <t xml:space="preserve">    其他自然灾害救灾及恢复重建支出</t>
  </si>
  <si>
    <t xml:space="preserve">  其他灾害防治及应急管理支出(款)</t>
  </si>
  <si>
    <t xml:space="preserve">    其他灾害防治及应急管理支出(项)</t>
  </si>
  <si>
    <t>其他支出(类)</t>
  </si>
  <si>
    <t xml:space="preserve">  其他支出(款)</t>
  </si>
  <si>
    <t xml:space="preserve">    其他支出(项)</t>
  </si>
  <si>
    <t>债务付息支出</t>
  </si>
  <si>
    <t xml:space="preserve">  中央政府国内债务付息支出(款)</t>
  </si>
  <si>
    <t xml:space="preserve">    中央政府国内债务付息支出(项)</t>
  </si>
  <si>
    <t xml:space="preserve">  中央政府国外债务付息支出</t>
  </si>
  <si>
    <t xml:space="preserve">    中央政府境外发行主权债券付息支出</t>
  </si>
  <si>
    <t xml:space="preserve">    中央政府向外国政府借款付息支出</t>
  </si>
  <si>
    <t xml:space="preserve">    中央政府向国际金融组织借款付息支出</t>
  </si>
  <si>
    <t xml:space="preserve">    中央政府其他国外借款付息支出</t>
  </si>
  <si>
    <t xml:space="preserve">  地方政府一般债务付息支出</t>
  </si>
  <si>
    <t xml:space="preserve">    地方政府一般债券付息支出</t>
  </si>
  <si>
    <t xml:space="preserve">    地方政府向外国政府借款付息支出</t>
  </si>
  <si>
    <t xml:space="preserve">    地方政府向国际组织借款付息支出</t>
  </si>
  <si>
    <t xml:space="preserve">    地方政府其他一般债务付息支出</t>
  </si>
  <si>
    <t>债务发行费用支出</t>
  </si>
  <si>
    <t xml:space="preserve">  中央政府国内债务发行费用支出(款)</t>
  </si>
  <si>
    <t xml:space="preserve">    中央政府国内债务发行费用支出(项)</t>
  </si>
  <si>
    <t xml:space="preserve">  中央政府国外债务发行费用支出(款)</t>
  </si>
  <si>
    <t xml:space="preserve">    中央政府国外债务发行费用支出(项)</t>
  </si>
  <si>
    <t xml:space="preserve">  地方政府一般债务发行费用支出(款)</t>
  </si>
  <si>
    <t xml:space="preserve">    地方政府一般债务发行费用支出(项)</t>
  </si>
  <si>
    <t>国有土地收益基金收入</t>
    <phoneticPr fontId="0"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</si>
</sst>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1">
    <numFmt numFmtId="41" formatCode="_ * #,##0_ ;_ * \-#,##0_ ;_ * &quot;-&quot;_ ;_ @_ "/>
    <numFmt numFmtId="43" formatCode="_ * #,##0.00_ ;_ * \-#,##0.00_ ;_ * &quot;-&quot;??_ ;_ @_ "/>
    <numFmt numFmtId="176" formatCode="yyyy&quot;年&quot;m&quot;月&quot;;@"/>
    <numFmt numFmtId="177" formatCode="0_);[Red]\(0\)"/>
    <numFmt numFmtId="178" formatCode="0_ "/>
    <numFmt numFmtId="179" formatCode="0.0_ "/>
    <numFmt numFmtId="180" formatCode="#,##0_ "/>
    <numFmt numFmtId="181" formatCode="0.00_ "/>
    <numFmt numFmtId="182" formatCode="_ * #,##0_ ;_ * \-#,##0_ ;_ * &quot;-&quot;??_ ;_ @_ "/>
    <numFmt numFmtId="183" formatCode="0.0_);[Red]\(0.0\)"/>
    <numFmt numFmtId="184" formatCode="____@"/>
    <numFmt numFmtId="185" formatCode="#,##0.00_ "/>
    <numFmt numFmtId="186" formatCode="#,##0_);\(#,##0\)"/>
    <numFmt numFmtId="187" formatCode="0.0%"/>
    <numFmt numFmtId="188" formatCode="#,##0.0"/>
    <numFmt numFmtId="189" formatCode="0.0000_ "/>
    <numFmt numFmtId="190" formatCode="0_ ;[Red]\-0\ "/>
    <numFmt numFmtId="191" formatCode="_-* #,##0.00_-;\-* #,##0.00_-;_-* &quot;-&quot;??_-;_-@_-"/>
    <numFmt numFmtId="192" formatCode="_-* #,##0_-;\-* #,##0_-;_-* &quot;-&quot;_-;_-@_-"/>
    <numFmt numFmtId="193" formatCode="_(* #,##0_);_(* \(#,##0\);_(* &quot;-&quot;_);_(@_)"/>
    <numFmt numFmtId="194" formatCode="#,##0.00_);[Red]\(#,##0.00\)"/>
  </numFmts>
  <fonts count="36" x14ac:knownFonts="1">
    <font>
      <sz val="11"/>
      <color rgb="FF000000"/>
      <name val="宋体"/>
      <charset val="134"/>
    </font>
    <font>
      <b/>
      <sz val="20"/>
      <color rgb="FF000000"/>
      <name val="方正小标宋简体"/>
      <charset val="134"/>
    </font>
    <font>
      <sz val="12"/>
      <color rgb="FF000000"/>
      <name val="宋体"/>
      <charset val="134"/>
    </font>
    <font>
      <b/>
      <sz val="11"/>
      <color rgb="FF000000"/>
      <name val="宋体"/>
      <charset val="134"/>
    </font>
    <font>
      <sz val="11"/>
      <color rgb="FFFF0000"/>
      <name val="宋体"/>
      <charset val="134"/>
    </font>
    <font>
      <b/>
      <sz val="11"/>
      <color rgb="FFFF0000"/>
      <name val="宋体"/>
      <charset val="134"/>
    </font>
    <font>
      <b/>
      <sz val="11"/>
      <name val="宋体"/>
      <charset val="134"/>
    </font>
    <font>
      <sz val="11"/>
      <name val="宋体"/>
      <charset val="134"/>
    </font>
    <font>
      <b/>
      <sz val="12"/>
      <color rgb="FF000000"/>
      <name val="宋体"/>
      <charset val="134"/>
    </font>
    <font>
      <b/>
      <sz val="20"/>
      <name val="方正小标宋简体"/>
      <charset val="134"/>
    </font>
    <font>
      <sz val="12"/>
      <name val="宋体"/>
      <charset val="134"/>
    </font>
    <font>
      <b/>
      <sz val="11"/>
      <color rgb="FFFFFFFF"/>
      <name val="宋体"/>
      <charset val="134"/>
    </font>
    <font>
      <sz val="11"/>
      <color rgb="FFFFFFFF"/>
      <name val="宋体"/>
      <charset val="134"/>
    </font>
    <font>
      <sz val="10"/>
      <color rgb="FF008000"/>
      <name val="Calibri"/>
      <family val="1"/>
    </font>
    <font>
      <sz val="9"/>
      <color rgb="FF000000"/>
      <name val="宋体"/>
      <charset val="134"/>
    </font>
    <font>
      <sz val="11"/>
      <color rgb="FF333399"/>
      <name val="宋体"/>
      <charset val="134"/>
    </font>
    <font>
      <b/>
      <sz val="11"/>
      <color rgb="FF003366"/>
      <name val="宋体"/>
      <charset val="134"/>
    </font>
    <font>
      <b/>
      <sz val="18"/>
      <color rgb="FF003366"/>
      <name val="宋体"/>
      <charset val="134"/>
    </font>
    <font>
      <sz val="11"/>
      <color rgb="FFFF00FF"/>
      <name val="宋体"/>
      <charset val="134"/>
    </font>
    <font>
      <sz val="11"/>
      <color rgb="FF993300"/>
      <name val="宋体"/>
      <charset val="134"/>
    </font>
    <font>
      <i/>
      <sz val="11"/>
      <color rgb="FF808080"/>
      <name val="宋体"/>
      <charset val="134"/>
    </font>
    <font>
      <b/>
      <sz val="15"/>
      <color rgb="FF003366"/>
      <name val="宋体"/>
      <charset val="134"/>
    </font>
    <font>
      <b/>
      <sz val="13"/>
      <color rgb="FF003366"/>
      <name val="宋体"/>
      <charset val="134"/>
    </font>
    <font>
      <sz val="11"/>
      <color rgb="FF008000"/>
      <name val="宋体"/>
      <charset val="134"/>
    </font>
    <font>
      <sz val="12"/>
      <color rgb="FF800080"/>
      <name val="宋体"/>
      <charset val="134"/>
    </font>
    <font>
      <sz val="11"/>
      <color rgb="FF800000"/>
      <name val="宋体"/>
      <charset val="134"/>
    </font>
    <font>
      <sz val="11"/>
      <color rgb="FFFF9900"/>
      <name val="宋体"/>
      <charset val="134"/>
    </font>
    <font>
      <b/>
      <sz val="11"/>
      <color rgb="FF333333"/>
      <name val="宋体"/>
      <charset val="134"/>
    </font>
    <font>
      <sz val="10"/>
      <color rgb="FF000000"/>
      <name val="Calibri"/>
      <family val="1"/>
    </font>
    <font>
      <sz val="12"/>
      <color rgb="FF008000"/>
      <name val="宋体"/>
      <charset val="134"/>
    </font>
    <font>
      <b/>
      <sz val="11"/>
      <color rgb="FFFF9900"/>
      <name val="宋体"/>
      <charset val="134"/>
    </font>
    <font>
      <sz val="10"/>
      <color rgb="FF800080"/>
      <name val="Calibri"/>
      <family val="1"/>
    </font>
    <font>
      <sz val="11"/>
      <color rgb="FF800080"/>
      <name val="宋体"/>
      <charset val="134"/>
    </font>
    <font>
      <sz val="10"/>
      <color rgb="FF000000"/>
      <name val="宋体"/>
      <charset val="134"/>
    </font>
    <font>
      <sz val="11"/>
      <color rgb="FF000000"/>
      <name val="Calibri"/>
      <family val="1"/>
    </font>
    <font>
      <sz val="11"/>
      <color rgb="FF000000"/>
      <name val="宋体"/>
      <charset val="134"/>
    </font>
  </fonts>
  <fills count="25">
    <fill>
      <patternFill patternType="none"/>
    </fill>
    <fill>
      <patternFill patternType="gray125"/>
    </fill>
    <fill>
      <patternFill patternType="none"/>
    </fill>
    <fill>
      <patternFill patternType="solid">
        <fgColor rgb="FFFFFFCC"/>
        <bgColor indexed="64"/>
      </patternFill>
    </fill>
    <fill>
      <patternFill patternType="solid">
        <fgColor rgb="FFFFCC99"/>
        <bgColor indexed="64"/>
      </patternFill>
    </fill>
    <fill>
      <patternFill patternType="solid">
        <fgColor rgb="FFFF8080"/>
        <bgColor indexed="64"/>
      </patternFill>
    </fill>
    <fill>
      <patternFill patternType="solid">
        <fgColor rgb="FFCCFFCC"/>
        <bgColor indexed="64"/>
      </patternFill>
    </fill>
    <fill>
      <patternFill patternType="solid">
        <fgColor rgb="FFCC99FF"/>
        <bgColor indexed="64"/>
      </patternFill>
    </fill>
    <fill>
      <patternFill patternType="solid">
        <fgColor rgb="FF969696"/>
        <bgColor indexed="64"/>
      </patternFill>
    </fill>
    <fill>
      <patternFill patternType="solid">
        <fgColor rgb="FF99CCFF"/>
        <bgColor indexed="64"/>
      </patternFill>
    </fill>
    <fill>
      <patternFill patternType="solid">
        <fgColor rgb="FFFF99CC"/>
        <bgColor indexed="64"/>
      </patternFill>
    </fill>
    <fill>
      <patternFill patternType="solid">
        <fgColor rgb="FF33CCCC"/>
        <bgColor indexed="64"/>
      </patternFill>
    </fill>
    <fill>
      <patternFill patternType="solid">
        <fgColor rgb="FF800080"/>
        <bgColor indexed="64"/>
      </patternFill>
    </fill>
    <fill>
      <patternFill patternType="solid">
        <fgColor rgb="FFFF0000"/>
        <bgColor indexed="64"/>
      </patternFill>
    </fill>
    <fill>
      <patternFill patternType="solid">
        <fgColor rgb="FFCCCCFF"/>
        <bgColor indexed="64"/>
      </patternFill>
    </fill>
    <fill>
      <patternFill patternType="solid">
        <fgColor rgb="FFFF9900"/>
        <bgColor indexed="64"/>
      </patternFill>
    </fill>
    <fill>
      <patternFill patternType="solid">
        <fgColor rgb="FFFFFF99"/>
        <bgColor indexed="64"/>
      </patternFill>
    </fill>
    <fill>
      <patternFill patternType="solid">
        <fgColor rgb="FF00FF00"/>
        <bgColor indexed="64"/>
      </patternFill>
    </fill>
    <fill>
      <patternFill patternType="solid">
        <fgColor rgb="FF333399"/>
        <bgColor indexed="64"/>
      </patternFill>
    </fill>
    <fill>
      <patternFill patternType="solid">
        <fgColor rgb="FFFFCC00"/>
        <bgColor indexed="64"/>
      </patternFill>
    </fill>
    <fill>
      <patternFill patternType="solid">
        <fgColor rgb="FF339966"/>
        <bgColor indexed="64"/>
      </patternFill>
    </fill>
    <fill>
      <patternFill patternType="solid">
        <fgColor rgb="FFCCFFFF"/>
        <bgColor indexed="64"/>
      </patternFill>
    </fill>
    <fill>
      <patternFill patternType="solid">
        <fgColor rgb="FF0066CC"/>
        <bgColor indexed="64"/>
      </patternFill>
    </fill>
    <fill>
      <patternFill patternType="solid">
        <fgColor rgb="FFFF6600"/>
        <bgColor indexed="64"/>
      </patternFill>
    </fill>
    <fill>
      <patternFill patternType="solid">
        <fgColor rgb="FFC0C0C0"/>
        <bgColor indexed="64"/>
      </patternFill>
    </fill>
  </fills>
  <borders count="161">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rgb="FF000000"/>
      </left>
      <right/>
      <top style="thin">
        <color rgb="FF000000"/>
      </top>
      <bottom style="thin">
        <color rgb="FF000000"/>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rgb="FF808080"/>
      </left>
      <right style="thin">
        <color rgb="FF808080"/>
      </right>
      <top style="thin">
        <color rgb="FF808080"/>
      </top>
      <bottom style="thin">
        <color rgb="FF808080"/>
      </bottom>
      <diagonal/>
    </border>
    <border>
      <left/>
      <right/>
      <top/>
      <bottom style="medium">
        <color rgb="FF0066CC"/>
      </bottom>
      <diagonal/>
    </border>
    <border>
      <left style="double">
        <color rgb="FF333333"/>
      </left>
      <right style="double">
        <color rgb="FF333333"/>
      </right>
      <top style="double">
        <color rgb="FF333333"/>
      </top>
      <bottom style="double">
        <color rgb="FF333333"/>
      </bottom>
      <diagonal/>
    </border>
    <border>
      <left/>
      <right/>
      <top style="thin">
        <color rgb="FF333399"/>
      </top>
      <bottom style="double">
        <color rgb="FF333399"/>
      </bottom>
      <diagonal/>
    </border>
    <border>
      <left/>
      <right/>
      <top/>
      <bottom style="thick">
        <color rgb="FF333399"/>
      </bottom>
      <diagonal/>
    </border>
    <border>
      <left/>
      <right/>
      <top/>
      <bottom style="thick">
        <color rgb="FFC0C0C0"/>
      </bottom>
      <diagonal/>
    </border>
    <border>
      <left/>
      <right/>
      <top/>
      <bottom style="double">
        <color rgb="FFFF9900"/>
      </bottom>
      <diagonal/>
    </border>
    <border>
      <left style="thin">
        <color rgb="FF333333"/>
      </left>
      <right style="thin">
        <color rgb="FF333333"/>
      </right>
      <top style="thin">
        <color rgb="FF333333"/>
      </top>
      <bottom style="thin">
        <color rgb="FF333333"/>
      </bottom>
      <diagonal/>
    </border>
    <border>
      <left style="thin">
        <color rgb="FF808080"/>
      </left>
      <right style="thin">
        <color rgb="FF808080"/>
      </right>
      <top style="thin">
        <color rgb="FF808080"/>
      </top>
      <bottom style="thin">
        <color rgb="FF808080"/>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right/>
      <top/>
      <bottom style="thin">
        <color indexed="64"/>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s>
  <cellStyleXfs count="181">
    <xf numFmtId="0" fontId="0" fillId="0" borderId="0">
      <alignment vertical="center"/>
    </xf>
    <xf numFmtId="43" fontId="35" fillId="0" borderId="0" applyProtection="0">
      <alignment vertical="center"/>
    </xf>
    <xf numFmtId="9" fontId="35" fillId="0" borderId="0" applyProtection="0">
      <alignment vertical="center"/>
    </xf>
    <xf numFmtId="0" fontId="10" fillId="0" borderId="0"/>
    <xf numFmtId="0" fontId="12" fillId="5" borderId="0" applyProtection="0">
      <alignment vertical="center"/>
    </xf>
    <xf numFmtId="0" fontId="35" fillId="0" borderId="0">
      <alignment vertical="center"/>
    </xf>
    <xf numFmtId="0" fontId="13" fillId="6" borderId="0" applyProtection="0">
      <alignment vertical="center"/>
    </xf>
    <xf numFmtId="9" fontId="10" fillId="0" borderId="0" applyProtection="0"/>
    <xf numFmtId="1" fontId="14" fillId="0" borderId="0"/>
    <xf numFmtId="0" fontId="15" fillId="4" borderId="138" applyProtection="0">
      <alignment vertical="center"/>
    </xf>
    <xf numFmtId="0" fontId="10" fillId="0" borderId="0"/>
    <xf numFmtId="0" fontId="35" fillId="7" borderId="0" applyProtection="0">
      <alignment vertical="center"/>
    </xf>
    <xf numFmtId="0" fontId="16" fillId="0" borderId="139" applyProtection="0">
      <alignment vertical="center"/>
    </xf>
    <xf numFmtId="0" fontId="35" fillId="6" borderId="0" applyProtection="0">
      <alignment vertical="center"/>
    </xf>
    <xf numFmtId="0" fontId="10" fillId="0" borderId="0"/>
    <xf numFmtId="0" fontId="10" fillId="0" borderId="0"/>
    <xf numFmtId="0" fontId="35" fillId="7" borderId="0" applyProtection="0">
      <alignment vertical="center"/>
    </xf>
    <xf numFmtId="0" fontId="35" fillId="0" borderId="0"/>
    <xf numFmtId="0" fontId="10" fillId="0" borderId="0"/>
    <xf numFmtId="0" fontId="35" fillId="0" borderId="0">
      <alignment vertical="center"/>
    </xf>
    <xf numFmtId="0" fontId="11" fillId="8" borderId="140" applyProtection="0">
      <alignment vertical="center"/>
    </xf>
    <xf numFmtId="0" fontId="10" fillId="0" borderId="0"/>
    <xf numFmtId="0" fontId="17" fillId="0" borderId="0" applyProtection="0">
      <alignment vertical="center"/>
    </xf>
    <xf numFmtId="0" fontId="35" fillId="0" borderId="0"/>
    <xf numFmtId="0" fontId="10" fillId="0" borderId="0">
      <alignment vertical="center"/>
    </xf>
    <xf numFmtId="43" fontId="10" fillId="0" borderId="0" applyProtection="0"/>
    <xf numFmtId="0" fontId="12" fillId="5" borderId="0" applyProtection="0">
      <alignment vertical="center"/>
    </xf>
    <xf numFmtId="0" fontId="10" fillId="0" borderId="0">
      <alignment vertical="center"/>
    </xf>
    <xf numFmtId="0" fontId="35" fillId="6" borderId="0" applyProtection="0">
      <alignment vertical="center"/>
    </xf>
    <xf numFmtId="0" fontId="10" fillId="0" borderId="0"/>
    <xf numFmtId="0" fontId="35" fillId="9" borderId="0" applyProtection="0">
      <alignment vertical="center"/>
    </xf>
    <xf numFmtId="0" fontId="18" fillId="10" borderId="0" applyProtection="0">
      <alignment vertical="center"/>
    </xf>
    <xf numFmtId="0" fontId="12" fillId="11" borderId="0" applyProtection="0">
      <alignment vertical="center"/>
    </xf>
    <xf numFmtId="0" fontId="10" fillId="0" borderId="0">
      <alignment vertical="center"/>
    </xf>
    <xf numFmtId="0" fontId="12" fillId="12" borderId="0" applyProtection="0">
      <alignment vertical="center"/>
    </xf>
    <xf numFmtId="0" fontId="12" fillId="11" borderId="0" applyProtection="0">
      <alignment vertical="center"/>
    </xf>
    <xf numFmtId="0" fontId="12" fillId="13" borderId="0" applyProtection="0">
      <alignment vertical="center"/>
    </xf>
    <xf numFmtId="191" fontId="10" fillId="0" borderId="0" applyProtection="0">
      <alignment vertical="center"/>
    </xf>
    <xf numFmtId="0" fontId="35" fillId="0" borderId="0"/>
    <xf numFmtId="0" fontId="35" fillId="0" borderId="0">
      <alignment vertical="center"/>
    </xf>
    <xf numFmtId="0" fontId="35" fillId="14" borderId="0" applyProtection="0">
      <alignment vertical="center"/>
    </xf>
    <xf numFmtId="0" fontId="12" fillId="13" borderId="0" applyProtection="0">
      <alignment vertical="center"/>
    </xf>
    <xf numFmtId="0" fontId="35" fillId="14" borderId="0" applyProtection="0">
      <alignment vertical="center"/>
    </xf>
    <xf numFmtId="0" fontId="10" fillId="3" borderId="0" applyProtection="0">
      <alignment vertical="center"/>
    </xf>
    <xf numFmtId="0" fontId="10" fillId="0" borderId="0"/>
    <xf numFmtId="0" fontId="12" fillId="15" borderId="0" applyProtection="0">
      <alignment vertical="center"/>
    </xf>
    <xf numFmtId="0" fontId="12" fillId="12" borderId="0" applyProtection="0">
      <alignment vertical="center"/>
    </xf>
    <xf numFmtId="0" fontId="10" fillId="0" borderId="0">
      <alignment vertical="center"/>
    </xf>
    <xf numFmtId="0" fontId="3" fillId="0" borderId="141" applyProtection="0">
      <alignment vertical="center"/>
    </xf>
    <xf numFmtId="0" fontId="12" fillId="12" borderId="0" applyProtection="0">
      <alignment vertical="center"/>
    </xf>
    <xf numFmtId="0" fontId="35" fillId="0" borderId="0"/>
    <xf numFmtId="0" fontId="12" fillId="11" borderId="0" applyProtection="0">
      <alignment vertical="center"/>
    </xf>
    <xf numFmtId="0" fontId="10" fillId="0" borderId="0"/>
    <xf numFmtId="0" fontId="10" fillId="0" borderId="0"/>
    <xf numFmtId="0" fontId="12" fillId="12" borderId="0" applyProtection="0">
      <alignment vertical="center"/>
    </xf>
    <xf numFmtId="0" fontId="19" fillId="16" borderId="0" applyProtection="0">
      <alignment vertical="center"/>
    </xf>
    <xf numFmtId="0" fontId="10" fillId="0" borderId="0"/>
    <xf numFmtId="185" fontId="10" fillId="0" borderId="0" applyProtection="0"/>
    <xf numFmtId="0" fontId="35" fillId="4" borderId="0" applyProtection="0">
      <alignment vertical="center"/>
    </xf>
    <xf numFmtId="0" fontId="35" fillId="17" borderId="0" applyProtection="0">
      <alignment vertical="center"/>
    </xf>
    <xf numFmtId="0" fontId="35" fillId="17" borderId="0" applyProtection="0">
      <alignment vertical="center"/>
    </xf>
    <xf numFmtId="0" fontId="35" fillId="0" borderId="0">
      <alignment vertical="center"/>
    </xf>
    <xf numFmtId="0" fontId="20" fillId="0" borderId="0" applyProtection="0">
      <alignment vertical="center"/>
    </xf>
    <xf numFmtId="0" fontId="12" fillId="18" borderId="0" applyProtection="0">
      <alignment vertical="center"/>
    </xf>
    <xf numFmtId="0" fontId="21" fillId="0" borderId="142" applyProtection="0">
      <alignment vertical="center"/>
    </xf>
    <xf numFmtId="0" fontId="35" fillId="0" borderId="0">
      <alignment vertical="center"/>
    </xf>
    <xf numFmtId="0" fontId="35" fillId="0" borderId="0"/>
    <xf numFmtId="0" fontId="10" fillId="0" borderId="0">
      <alignment vertical="center"/>
    </xf>
    <xf numFmtId="0" fontId="35" fillId="19" borderId="0" applyProtection="0">
      <alignment vertical="center"/>
    </xf>
    <xf numFmtId="0" fontId="35" fillId="0" borderId="0">
      <alignment vertical="center"/>
    </xf>
    <xf numFmtId="0" fontId="35" fillId="6" borderId="0" applyProtection="0">
      <alignment vertical="center"/>
    </xf>
    <xf numFmtId="0" fontId="22" fillId="0" borderId="143" applyProtection="0">
      <alignment vertical="center"/>
    </xf>
    <xf numFmtId="0" fontId="12" fillId="20" borderId="0" applyProtection="0">
      <alignment vertical="center"/>
    </xf>
    <xf numFmtId="0" fontId="35" fillId="0" borderId="0"/>
    <xf numFmtId="0" fontId="12" fillId="11" borderId="0" applyProtection="0">
      <alignment vertical="center"/>
    </xf>
    <xf numFmtId="0" fontId="10" fillId="0" borderId="0"/>
    <xf numFmtId="0" fontId="35" fillId="19" borderId="0" applyProtection="0">
      <alignment vertical="center"/>
    </xf>
    <xf numFmtId="0" fontId="35" fillId="9" borderId="0" applyProtection="0">
      <alignment vertical="center"/>
    </xf>
    <xf numFmtId="0" fontId="12" fillId="12" borderId="0" applyProtection="0">
      <alignment vertical="center"/>
    </xf>
    <xf numFmtId="0" fontId="35" fillId="4" borderId="0" applyProtection="0">
      <alignment vertical="center"/>
    </xf>
    <xf numFmtId="0" fontId="35" fillId="4" borderId="0" applyProtection="0">
      <alignment vertical="center"/>
    </xf>
    <xf numFmtId="0" fontId="10" fillId="0" borderId="0"/>
    <xf numFmtId="0" fontId="35" fillId="0" borderId="0"/>
    <xf numFmtId="0" fontId="35" fillId="9" borderId="0" applyProtection="0">
      <alignment vertical="center"/>
    </xf>
    <xf numFmtId="0" fontId="35" fillId="10" borderId="0" applyProtection="0">
      <alignment vertical="center"/>
    </xf>
    <xf numFmtId="0" fontId="35" fillId="14" borderId="0" applyProtection="0">
      <alignment vertical="center"/>
    </xf>
    <xf numFmtId="0" fontId="12" fillId="15" borderId="0" applyProtection="0">
      <alignment vertical="center"/>
    </xf>
    <xf numFmtId="0" fontId="35" fillId="0" borderId="0">
      <alignment vertical="center"/>
    </xf>
    <xf numFmtId="0" fontId="10" fillId="0" borderId="0"/>
    <xf numFmtId="0" fontId="23" fillId="6" borderId="0" applyProtection="0">
      <alignment vertical="center"/>
    </xf>
    <xf numFmtId="0" fontId="4" fillId="0" borderId="0" applyProtection="0">
      <alignment vertical="center"/>
    </xf>
    <xf numFmtId="0" fontId="12" fillId="12" borderId="0" applyProtection="0">
      <alignment vertical="center"/>
    </xf>
    <xf numFmtId="0" fontId="24" fillId="10" borderId="0" applyProtection="0">
      <alignment vertical="center"/>
    </xf>
    <xf numFmtId="0" fontId="12" fillId="17" borderId="0" applyProtection="0">
      <alignment vertical="center"/>
    </xf>
    <xf numFmtId="0" fontId="35" fillId="0" borderId="0"/>
    <xf numFmtId="0" fontId="35" fillId="7" borderId="0" applyProtection="0">
      <alignment vertical="center"/>
    </xf>
    <xf numFmtId="0" fontId="35" fillId="5" borderId="0" applyProtection="0">
      <alignment vertical="center"/>
    </xf>
    <xf numFmtId="0" fontId="10" fillId="0" borderId="0"/>
    <xf numFmtId="0" fontId="12" fillId="18" borderId="0" applyProtection="0">
      <alignment vertical="center"/>
    </xf>
    <xf numFmtId="0" fontId="35" fillId="0" borderId="0">
      <alignment vertical="center"/>
    </xf>
    <xf numFmtId="0" fontId="35" fillId="9" borderId="0" applyProtection="0">
      <alignment vertical="center"/>
    </xf>
    <xf numFmtId="0" fontId="25" fillId="10" borderId="0" applyProtection="0">
      <alignment vertical="center"/>
    </xf>
    <xf numFmtId="0" fontId="35" fillId="21" borderId="0" applyProtection="0">
      <alignment vertical="center"/>
    </xf>
    <xf numFmtId="0" fontId="35" fillId="21" borderId="0" applyProtection="0">
      <alignment vertical="center"/>
    </xf>
    <xf numFmtId="0" fontId="35" fillId="9" borderId="0" applyProtection="0">
      <alignment vertical="center"/>
    </xf>
    <xf numFmtId="0" fontId="26" fillId="0" borderId="144" applyProtection="0">
      <alignment vertical="center"/>
    </xf>
    <xf numFmtId="0" fontId="12" fillId="5" borderId="0" applyProtection="0">
      <alignment vertical="center"/>
    </xf>
    <xf numFmtId="0" fontId="35" fillId="0" borderId="0"/>
    <xf numFmtId="0" fontId="10" fillId="0" borderId="0">
      <alignment vertical="center"/>
    </xf>
    <xf numFmtId="0" fontId="12" fillId="11" borderId="0" applyProtection="0">
      <alignment vertical="center"/>
    </xf>
    <xf numFmtId="0" fontId="35" fillId="0" borderId="0"/>
    <xf numFmtId="0" fontId="35" fillId="5" borderId="0" applyProtection="0">
      <alignment vertical="center"/>
    </xf>
    <xf numFmtId="0" fontId="10" fillId="0" borderId="0">
      <alignment vertical="center"/>
    </xf>
    <xf numFmtId="0" fontId="12" fillId="22" borderId="0" applyProtection="0">
      <alignment vertical="center"/>
    </xf>
    <xf numFmtId="0" fontId="16" fillId="0" borderId="0" applyProtection="0">
      <alignment vertical="center"/>
    </xf>
    <xf numFmtId="0" fontId="10" fillId="0" borderId="0"/>
    <xf numFmtId="0" fontId="10" fillId="0" borderId="0"/>
    <xf numFmtId="0" fontId="12" fillId="17" borderId="0" applyProtection="0">
      <alignment vertical="center"/>
    </xf>
    <xf numFmtId="0" fontId="10" fillId="0" borderId="0">
      <alignment vertical="center"/>
    </xf>
    <xf numFmtId="0" fontId="12" fillId="18" borderId="0" applyProtection="0">
      <alignment vertical="center"/>
    </xf>
    <xf numFmtId="0" fontId="12" fillId="23" borderId="0" applyProtection="0">
      <alignment vertical="center"/>
    </xf>
    <xf numFmtId="0" fontId="35" fillId="0" borderId="0"/>
    <xf numFmtId="0" fontId="35" fillId="0" borderId="0">
      <alignment vertical="center"/>
    </xf>
    <xf numFmtId="0" fontId="12" fillId="11" borderId="0" applyProtection="0">
      <alignment vertical="center"/>
    </xf>
    <xf numFmtId="0" fontId="35" fillId="0" borderId="0">
      <alignment vertical="center"/>
    </xf>
    <xf numFmtId="0" fontId="27" fillId="24" borderId="145" applyProtection="0">
      <alignment vertical="center"/>
    </xf>
    <xf numFmtId="0" fontId="35" fillId="10" borderId="0" applyProtection="0">
      <alignment vertical="center"/>
    </xf>
    <xf numFmtId="0" fontId="35" fillId="7" borderId="0" applyProtection="0">
      <alignment vertical="center"/>
    </xf>
    <xf numFmtId="0" fontId="35" fillId="9" borderId="0" applyProtection="0">
      <alignment vertical="center"/>
    </xf>
    <xf numFmtId="0" fontId="12" fillId="20" borderId="0" applyProtection="0">
      <alignment vertical="center"/>
    </xf>
    <xf numFmtId="0" fontId="12" fillId="15" borderId="0" applyProtection="0">
      <alignment vertical="center"/>
    </xf>
    <xf numFmtId="0" fontId="35" fillId="0" borderId="0">
      <alignment vertical="center"/>
    </xf>
    <xf numFmtId="0" fontId="10" fillId="0" borderId="0"/>
    <xf numFmtId="9" fontId="28" fillId="0" borderId="0" applyProtection="0">
      <alignment vertical="center"/>
    </xf>
    <xf numFmtId="0" fontId="12" fillId="22" borderId="0" applyProtection="0">
      <alignment vertical="center"/>
    </xf>
    <xf numFmtId="0" fontId="35" fillId="0" borderId="0">
      <alignment vertical="center"/>
    </xf>
    <xf numFmtId="37" fontId="35" fillId="0" borderId="0"/>
    <xf numFmtId="0" fontId="35" fillId="7" borderId="0" applyProtection="0">
      <alignment vertical="center"/>
    </xf>
    <xf numFmtId="0" fontId="10" fillId="0" borderId="0"/>
    <xf numFmtId="0" fontId="35" fillId="0" borderId="0"/>
    <xf numFmtId="0" fontId="29" fillId="6" borderId="0" applyProtection="0">
      <alignment vertical="center"/>
    </xf>
    <xf numFmtId="0" fontId="35" fillId="19" borderId="0" applyProtection="0">
      <alignment vertical="center"/>
    </xf>
    <xf numFmtId="0" fontId="35" fillId="21" borderId="0" applyProtection="0">
      <alignment vertical="center"/>
    </xf>
    <xf numFmtId="0" fontId="35" fillId="0" borderId="0"/>
    <xf numFmtId="0" fontId="10" fillId="0" borderId="0"/>
    <xf numFmtId="0" fontId="30" fillId="24" borderId="146" applyProtection="0">
      <alignment vertical="center"/>
    </xf>
    <xf numFmtId="0" fontId="35" fillId="10" borderId="0" applyProtection="0">
      <alignment vertical="center"/>
    </xf>
    <xf numFmtId="0" fontId="31" fillId="10" borderId="0" applyProtection="0">
      <alignment vertical="center"/>
    </xf>
    <xf numFmtId="0" fontId="35" fillId="0" borderId="0"/>
    <xf numFmtId="0" fontId="10" fillId="0" borderId="0">
      <alignment vertical="center"/>
    </xf>
    <xf numFmtId="0" fontId="35" fillId="5" borderId="0" applyProtection="0">
      <alignment vertical="center"/>
    </xf>
    <xf numFmtId="0" fontId="32" fillId="10" borderId="0" applyProtection="0">
      <alignment vertical="center"/>
    </xf>
    <xf numFmtId="4" fontId="35" fillId="0" borderId="0" applyProtection="0"/>
    <xf numFmtId="0" fontId="13" fillId="6" borderId="0" applyProtection="0">
      <alignment vertical="center"/>
    </xf>
    <xf numFmtId="0" fontId="10" fillId="0" borderId="0"/>
    <xf numFmtId="0" fontId="35" fillId="0" borderId="0">
      <alignment vertical="center"/>
    </xf>
    <xf numFmtId="0" fontId="35" fillId="0" borderId="0">
      <alignment vertical="center"/>
    </xf>
    <xf numFmtId="0" fontId="35" fillId="7" borderId="0" applyProtection="0">
      <alignment vertical="center"/>
    </xf>
    <xf numFmtId="192" fontId="10" fillId="0" borderId="0" applyProtection="0"/>
    <xf numFmtId="0" fontId="10" fillId="0" borderId="0"/>
    <xf numFmtId="0" fontId="12" fillId="23" borderId="0" applyProtection="0">
      <alignment vertical="center"/>
    </xf>
    <xf numFmtId="0" fontId="12" fillId="22" borderId="0" applyProtection="0">
      <alignment vertical="center"/>
    </xf>
    <xf numFmtId="0" fontId="12" fillId="20" borderId="0" applyProtection="0">
      <alignment vertical="center"/>
    </xf>
    <xf numFmtId="0" fontId="12" fillId="13" borderId="0" applyProtection="0">
      <alignment vertical="center"/>
    </xf>
    <xf numFmtId="0" fontId="10" fillId="0" borderId="0"/>
    <xf numFmtId="0" fontId="10" fillId="0" borderId="0">
      <alignment vertical="center"/>
    </xf>
    <xf numFmtId="0" fontId="35" fillId="0" borderId="0"/>
    <xf numFmtId="0" fontId="12" fillId="23" borderId="0" applyProtection="0">
      <alignment vertical="center"/>
    </xf>
    <xf numFmtId="0" fontId="35" fillId="17" borderId="0" applyProtection="0">
      <alignment vertical="center"/>
    </xf>
    <xf numFmtId="0" fontId="10" fillId="0" borderId="0"/>
    <xf numFmtId="0" fontId="31" fillId="10" borderId="0" applyProtection="0">
      <alignment vertical="center"/>
    </xf>
    <xf numFmtId="0" fontId="10" fillId="0" borderId="0"/>
    <xf numFmtId="1" fontId="14" fillId="0" borderId="0"/>
    <xf numFmtId="0" fontId="35" fillId="0" borderId="0"/>
    <xf numFmtId="0" fontId="35" fillId="0" borderId="0"/>
    <xf numFmtId="0" fontId="25" fillId="10" borderId="0" applyProtection="0">
      <alignment vertical="center"/>
    </xf>
    <xf numFmtId="9" fontId="28" fillId="0" borderId="0" applyProtection="0">
      <alignment vertical="center"/>
    </xf>
    <xf numFmtId="191" fontId="10" fillId="0" borderId="0" applyProtection="0"/>
    <xf numFmtId="0" fontId="12" fillId="17" borderId="0" applyProtection="0">
      <alignment vertical="center"/>
    </xf>
    <xf numFmtId="193" fontId="10" fillId="0" borderId="0" applyProtection="0"/>
    <xf numFmtId="0" fontId="34" fillId="0" borderId="0"/>
  </cellStyleXfs>
  <cellXfs count="290">
    <xf numFmtId="0" fontId="0" fillId="0" borderId="0" xfId="0" applyAlignment="1">
      <alignment vertical="center"/>
    </xf>
    <xf numFmtId="0" fontId="1" fillId="2" borderId="0" xfId="0" applyFont="1" applyFill="1" applyAlignment="1">
      <alignment horizontal="center" vertical="center"/>
    </xf>
    <xf numFmtId="0" fontId="2" fillId="0" borderId="0" xfId="0" applyFont="1" applyFill="1" applyAlignment="1">
      <alignment horizontal="right" vertical="center"/>
    </xf>
    <xf numFmtId="0" fontId="3" fillId="0" borderId="0" xfId="0" applyFont="1" applyFill="1" applyAlignment="1">
      <alignment horizontal="center" vertical="center"/>
    </xf>
    <xf numFmtId="0" fontId="0" fillId="0" borderId="0" xfId="0" applyFill="1" applyAlignment="1">
      <alignment vertical="center"/>
    </xf>
    <xf numFmtId="0" fontId="0" fillId="0" borderId="0" xfId="0" applyFill="1" applyAlignment="1">
      <alignment horizontal="center" vertical="center"/>
    </xf>
    <xf numFmtId="0" fontId="2" fillId="0" borderId="0" xfId="0" applyFont="1" applyFill="1" applyBorder="1" applyAlignment="1">
      <alignment horizontal="center" vertical="center" wrapText="1"/>
    </xf>
    <xf numFmtId="0" fontId="2" fillId="0" borderId="0" xfId="0" applyFont="1" applyFill="1" applyBorder="1" applyAlignment="1">
      <alignment horizontal="right" vertical="center" wrapText="1"/>
    </xf>
    <xf numFmtId="176" fontId="2" fillId="0" borderId="0" xfId="0" applyNumberFormat="1" applyFont="1" applyFill="1" applyBorder="1" applyAlignment="1">
      <alignment horizontal="right" vertical="center" wrapText="1"/>
    </xf>
    <xf numFmtId="0" fontId="3" fillId="0" borderId="1" xfId="0" applyFont="1" applyFill="1" applyBorder="1" applyAlignment="1">
      <alignment horizontal="center" vertical="center"/>
    </xf>
    <xf numFmtId="0" fontId="3" fillId="0" borderId="2" xfId="0" applyFont="1" applyFill="1" applyBorder="1" applyAlignment="1">
      <alignment horizontal="center" vertical="center" wrapText="1"/>
    </xf>
    <xf numFmtId="0" fontId="0" fillId="0" borderId="3" xfId="0" applyFill="1" applyBorder="1" applyAlignment="1">
      <alignment horizontal="center" vertical="center" wrapText="1"/>
    </xf>
    <xf numFmtId="177" fontId="0" fillId="0" borderId="4" xfId="0" applyNumberFormat="1" applyFill="1" applyBorder="1" applyAlignment="1">
      <alignment horizontal="center" vertical="center" wrapText="1"/>
    </xf>
    <xf numFmtId="57" fontId="0" fillId="0" borderId="5" xfId="0" applyNumberFormat="1" applyFill="1" applyBorder="1" applyAlignment="1">
      <alignment horizontal="center" vertical="center" wrapText="1"/>
    </xf>
    <xf numFmtId="0" fontId="3" fillId="0" borderId="0" xfId="0" applyFont="1" applyFill="1" applyAlignment="1">
      <alignment horizontal="center" vertical="center" wrapText="1"/>
    </xf>
    <xf numFmtId="0" fontId="3" fillId="0" borderId="0" xfId="0" applyFont="1" applyFill="1" applyAlignment="1">
      <alignment vertical="center"/>
    </xf>
    <xf numFmtId="0" fontId="3" fillId="0" borderId="6" xfId="0" applyFont="1" applyFill="1" applyBorder="1" applyAlignment="1">
      <alignment horizontal="justify" vertical="center"/>
    </xf>
    <xf numFmtId="3" fontId="3" fillId="0" borderId="7" xfId="0" applyNumberFormat="1" applyFont="1" applyFill="1" applyBorder="1" applyAlignment="1">
      <alignment horizontal="center" vertical="center"/>
    </xf>
    <xf numFmtId="3" fontId="0" fillId="0" borderId="8" xfId="0" applyNumberFormat="1" applyFill="1" applyBorder="1" applyAlignment="1">
      <alignment horizontal="center" vertical="center"/>
    </xf>
    <xf numFmtId="0" fontId="0" fillId="0" borderId="9" xfId="0" applyFill="1" applyBorder="1" applyAlignment="1">
      <alignment horizontal="justify" vertical="center"/>
    </xf>
    <xf numFmtId="0" fontId="0" fillId="0" borderId="0" xfId="0" applyFill="1" applyAlignment="1">
      <alignment vertical="center" wrapText="1"/>
    </xf>
    <xf numFmtId="0" fontId="1" fillId="0" borderId="0" xfId="0" applyFont="1" applyFill="1" applyBorder="1" applyAlignment="1">
      <alignment horizontal="center" vertical="center" wrapText="1"/>
    </xf>
    <xf numFmtId="178" fontId="3" fillId="0" borderId="10" xfId="0" applyNumberFormat="1" applyFont="1" applyFill="1" applyBorder="1" applyAlignment="1">
      <alignment horizontal="center" vertical="center" wrapText="1"/>
    </xf>
    <xf numFmtId="0" fontId="3" fillId="0" borderId="11" xfId="0" applyFont="1" applyFill="1" applyBorder="1" applyAlignment="1">
      <alignment horizontal="left" vertical="center"/>
    </xf>
    <xf numFmtId="3" fontId="3" fillId="0" borderId="12" xfId="0" applyNumberFormat="1" applyFont="1" applyFill="1" applyBorder="1" applyAlignment="1">
      <alignment horizontal="center" vertical="center" wrapText="1"/>
    </xf>
    <xf numFmtId="0" fontId="0" fillId="0" borderId="13" xfId="0" applyFill="1" applyBorder="1" applyAlignment="1">
      <alignment horizontal="left" vertical="center"/>
    </xf>
    <xf numFmtId="3" fontId="0" fillId="0" borderId="14" xfId="0" applyNumberFormat="1" applyFill="1" applyBorder="1" applyAlignment="1">
      <alignment horizontal="center" vertical="center" wrapText="1"/>
    </xf>
    <xf numFmtId="3" fontId="0" fillId="0" borderId="0" xfId="0" applyNumberFormat="1" applyFill="1" applyAlignment="1">
      <alignment horizontal="center" vertical="center"/>
    </xf>
    <xf numFmtId="0" fontId="0" fillId="0" borderId="15" xfId="0" applyFill="1" applyBorder="1" applyAlignment="1">
      <alignment horizontal="left" vertical="center" wrapText="1"/>
    </xf>
    <xf numFmtId="179" fontId="0" fillId="0" borderId="16" xfId="0" applyNumberFormat="1" applyFill="1" applyBorder="1" applyAlignment="1">
      <alignment horizontal="center" vertical="center" wrapText="1"/>
    </xf>
    <xf numFmtId="0" fontId="1" fillId="0" borderId="0" xfId="0" applyFont="1" applyFill="1" applyBorder="1" applyAlignment="1">
      <alignment horizontal="center" vertical="center"/>
    </xf>
    <xf numFmtId="0" fontId="2" fillId="0" borderId="0" xfId="0" applyFont="1" applyFill="1" applyBorder="1" applyAlignment="1">
      <alignment horizontal="right" vertical="center"/>
    </xf>
    <xf numFmtId="0" fontId="3" fillId="0" borderId="0" xfId="0" applyFont="1" applyFill="1" applyBorder="1" applyAlignment="1">
      <alignment vertical="center"/>
    </xf>
    <xf numFmtId="0" fontId="0" fillId="0" borderId="0" xfId="0" applyFill="1" applyBorder="1" applyAlignment="1">
      <alignment vertical="center"/>
    </xf>
    <xf numFmtId="0" fontId="2" fillId="0" borderId="0" xfId="0" applyFont="1" applyFill="1" applyBorder="1" applyAlignment="1">
      <alignment vertical="center"/>
    </xf>
    <xf numFmtId="0" fontId="3" fillId="0" borderId="17" xfId="0" applyFont="1" applyFill="1" applyBorder="1" applyAlignment="1">
      <alignment horizontal="center" vertical="center"/>
    </xf>
    <xf numFmtId="0" fontId="3" fillId="0" borderId="18" xfId="0" applyFont="1" applyFill="1" applyBorder="1" applyAlignment="1">
      <alignment horizontal="center" vertical="center"/>
    </xf>
    <xf numFmtId="0" fontId="3" fillId="0" borderId="19" xfId="0" applyFont="1" applyFill="1" applyBorder="1" applyAlignment="1">
      <alignment vertical="center"/>
    </xf>
    <xf numFmtId="0" fontId="0" fillId="0" borderId="20" xfId="0" applyFill="1" applyBorder="1" applyAlignment="1">
      <alignment horizontal="left" vertical="center" indent="1"/>
    </xf>
    <xf numFmtId="0" fontId="0" fillId="0" borderId="22" xfId="0" applyFill="1" applyBorder="1" applyAlignment="1">
      <alignment horizontal="left" vertical="center" indent="2"/>
    </xf>
    <xf numFmtId="0" fontId="3" fillId="0" borderId="0" xfId="0" applyFont="1" applyFill="1" applyBorder="1" applyAlignment="1" applyProtection="1">
      <alignment vertical="center"/>
      <protection locked="0"/>
    </xf>
    <xf numFmtId="0" fontId="0" fillId="0" borderId="23" xfId="0" applyFill="1" applyBorder="1" applyAlignment="1">
      <alignment vertical="center"/>
    </xf>
    <xf numFmtId="0" fontId="0" fillId="0" borderId="24" xfId="0" applyFill="1" applyBorder="1" applyAlignment="1">
      <alignment vertical="center" wrapText="1"/>
    </xf>
    <xf numFmtId="177" fontId="3" fillId="0" borderId="25" xfId="0" applyNumberFormat="1" applyFont="1" applyFill="1" applyBorder="1" applyAlignment="1">
      <alignment horizontal="center" vertical="center"/>
    </xf>
    <xf numFmtId="181" fontId="3" fillId="0" borderId="28" xfId="0" applyNumberFormat="1" applyFont="1" applyFill="1" applyBorder="1" applyAlignment="1">
      <alignment horizontal="center" vertical="center" wrapText="1"/>
    </xf>
    <xf numFmtId="181" fontId="0" fillId="0" borderId="30" xfId="0" applyNumberFormat="1" applyFill="1" applyBorder="1" applyAlignment="1">
      <alignment horizontal="center" vertical="center" wrapText="1"/>
    </xf>
    <xf numFmtId="0" fontId="0" fillId="0" borderId="32" xfId="0" applyFill="1" applyBorder="1" applyAlignment="1">
      <alignment horizontal="right" vertical="center" wrapText="1"/>
    </xf>
    <xf numFmtId="181" fontId="0" fillId="0" borderId="0" xfId="0" applyNumberFormat="1" applyFill="1" applyBorder="1" applyAlignment="1">
      <alignment vertical="center"/>
    </xf>
    <xf numFmtId="0" fontId="1" fillId="0" borderId="0" xfId="17" applyFont="1" applyFill="1" applyBorder="1" applyAlignment="1">
      <alignment horizontal="center" vertical="center"/>
    </xf>
    <xf numFmtId="0" fontId="2" fillId="0" borderId="0" xfId="17" applyFont="1" applyFill="1" applyBorder="1" applyAlignment="1">
      <alignment horizontal="right" vertical="center"/>
    </xf>
    <xf numFmtId="0" fontId="3" fillId="0" borderId="0" xfId="17" applyFont="1" applyFill="1" applyBorder="1" applyAlignment="1">
      <alignment vertical="center"/>
    </xf>
    <xf numFmtId="0" fontId="35" fillId="0" borderId="0" xfId="17" applyFill="1" applyBorder="1" applyAlignment="1">
      <alignment vertical="center"/>
    </xf>
    <xf numFmtId="0" fontId="35" fillId="0" borderId="23" xfId="17" applyFill="1" applyBorder="1" applyAlignment="1">
      <alignment vertical="center"/>
    </xf>
    <xf numFmtId="0" fontId="0" fillId="0" borderId="34" xfId="0" applyFill="1" applyBorder="1" applyAlignment="1">
      <alignment horizontal="right" vertical="center"/>
    </xf>
    <xf numFmtId="179" fontId="3" fillId="0" borderId="35" xfId="0" applyNumberFormat="1" applyFont="1" applyFill="1" applyBorder="1" applyAlignment="1">
      <alignment horizontal="right" vertical="center" wrapText="1"/>
    </xf>
    <xf numFmtId="0" fontId="3" fillId="0" borderId="36" xfId="0" applyFont="1" applyFill="1" applyBorder="1" applyAlignment="1">
      <alignment horizontal="center" vertical="center"/>
    </xf>
    <xf numFmtId="0" fontId="3" fillId="0" borderId="37" xfId="0" applyFont="1" applyFill="1" applyBorder="1" applyAlignment="1">
      <alignment horizontal="right" vertical="center" wrapText="1"/>
    </xf>
    <xf numFmtId="0" fontId="3" fillId="0" borderId="0" xfId="0" applyFont="1" applyFill="1" applyBorder="1" applyAlignment="1"/>
    <xf numFmtId="0" fontId="0" fillId="0" borderId="0" xfId="0" applyFill="1" applyBorder="1" applyAlignment="1"/>
    <xf numFmtId="0" fontId="2" fillId="0" borderId="0" xfId="0" applyFont="1" applyFill="1" applyBorder="1" applyAlignment="1"/>
    <xf numFmtId="0" fontId="2" fillId="0" borderId="38" xfId="0" applyFont="1" applyFill="1" applyBorder="1" applyAlignment="1">
      <alignment horizontal="right" vertical="center"/>
    </xf>
    <xf numFmtId="177" fontId="3" fillId="0" borderId="39" xfId="0" applyNumberFormat="1" applyFont="1" applyFill="1" applyBorder="1" applyAlignment="1">
      <alignment horizontal="center" vertical="center" wrapText="1"/>
    </xf>
    <xf numFmtId="1" fontId="0" fillId="0" borderId="0" xfId="0" applyNumberFormat="1" applyFill="1" applyBorder="1" applyAlignment="1"/>
    <xf numFmtId="0" fontId="0" fillId="0" borderId="40" xfId="0" applyFill="1" applyBorder="1" applyAlignment="1"/>
    <xf numFmtId="177" fontId="3" fillId="0" borderId="41" xfId="0" applyNumberFormat="1" applyFont="1" applyFill="1" applyBorder="1" applyAlignment="1">
      <alignment horizontal="left" vertical="center"/>
    </xf>
    <xf numFmtId="0" fontId="4" fillId="0" borderId="0" xfId="0" applyFont="1" applyFill="1" applyBorder="1" applyAlignment="1">
      <alignment vertical="center"/>
    </xf>
    <xf numFmtId="0" fontId="3" fillId="0" borderId="42" xfId="0" applyFont="1" applyBorder="1" applyAlignment="1">
      <alignment vertical="center"/>
    </xf>
    <xf numFmtId="181" fontId="3" fillId="0" borderId="43" xfId="0" applyNumberFormat="1" applyFont="1" applyFill="1" applyBorder="1" applyAlignment="1">
      <alignment horizontal="center" vertical="center"/>
    </xf>
    <xf numFmtId="179" fontId="3" fillId="0" borderId="44" xfId="0" applyNumberFormat="1" applyFont="1" applyFill="1" applyBorder="1" applyAlignment="1">
      <alignment horizontal="center" vertical="center" wrapText="1"/>
    </xf>
    <xf numFmtId="0" fontId="0" fillId="0" borderId="45" xfId="0" applyBorder="1" applyAlignment="1">
      <alignment horizontal="left" vertical="center"/>
    </xf>
    <xf numFmtId="0" fontId="0" fillId="0" borderId="46" xfId="0" applyFill="1" applyBorder="1" applyAlignment="1">
      <alignment horizontal="center" vertical="center"/>
    </xf>
    <xf numFmtId="4" fontId="0" fillId="0" borderId="47" xfId="0" applyNumberFormat="1" applyFill="1" applyBorder="1" applyAlignment="1">
      <alignment horizontal="center" vertical="center"/>
    </xf>
    <xf numFmtId="4" fontId="3" fillId="0" borderId="48" xfId="0" applyNumberFormat="1" applyFont="1" applyFill="1" applyBorder="1" applyAlignment="1">
      <alignment horizontal="center" vertical="center"/>
    </xf>
    <xf numFmtId="0" fontId="3" fillId="0" borderId="0" xfId="0" applyFont="1" applyFill="1" applyBorder="1" applyAlignment="1">
      <alignment horizontal="center" vertical="center"/>
    </xf>
    <xf numFmtId="0" fontId="0" fillId="0" borderId="0" xfId="0" applyFill="1" applyBorder="1" applyAlignment="1">
      <alignment horizontal="center" vertical="center"/>
    </xf>
    <xf numFmtId="182" fontId="3" fillId="0" borderId="49" xfId="1" applyNumberFormat="1" applyFont="1" applyBorder="1" applyAlignment="1">
      <alignment vertical="center"/>
    </xf>
    <xf numFmtId="4" fontId="3" fillId="0" borderId="50" xfId="0" applyNumberFormat="1" applyFont="1" applyFill="1" applyBorder="1" applyAlignment="1">
      <alignment horizontal="center" vertical="center" wrapText="1"/>
    </xf>
    <xf numFmtId="182" fontId="35" fillId="0" borderId="51" xfId="1" applyNumberFormat="1" applyBorder="1" applyAlignment="1">
      <alignment vertical="center"/>
    </xf>
    <xf numFmtId="4" fontId="0" fillId="0" borderId="52" xfId="0" applyNumberFormat="1" applyFill="1" applyBorder="1" applyAlignment="1">
      <alignment horizontal="center" vertical="center" wrapText="1"/>
    </xf>
    <xf numFmtId="0" fontId="3" fillId="0" borderId="53" xfId="0" applyFont="1" applyFill="1" applyBorder="1" applyAlignment="1">
      <alignment horizontal="left" vertical="center"/>
    </xf>
    <xf numFmtId="0" fontId="0" fillId="0" borderId="54" xfId="0" applyFill="1" applyBorder="1" applyAlignment="1">
      <alignment vertical="center"/>
    </xf>
    <xf numFmtId="0" fontId="5" fillId="0" borderId="0" xfId="0" applyFont="1" applyFill="1" applyBorder="1" applyAlignment="1">
      <alignment vertical="center"/>
    </xf>
    <xf numFmtId="0" fontId="0" fillId="0" borderId="55" xfId="0" applyBorder="1" applyAlignment="1">
      <alignment vertical="center"/>
    </xf>
    <xf numFmtId="181" fontId="0" fillId="0" borderId="56" xfId="0" applyNumberFormat="1" applyFill="1" applyBorder="1" applyAlignment="1">
      <alignment horizontal="center" vertical="center"/>
    </xf>
    <xf numFmtId="0" fontId="3" fillId="0" borderId="57" xfId="0" applyFont="1" applyBorder="1" applyAlignment="1">
      <alignment horizontal="left" vertical="center"/>
    </xf>
    <xf numFmtId="0" fontId="3" fillId="0" borderId="58" xfId="0" applyFont="1" applyBorder="1" applyAlignment="1">
      <alignment horizontal="center" vertical="center"/>
    </xf>
    <xf numFmtId="3" fontId="3" fillId="0" borderId="59" xfId="0" applyNumberFormat="1" applyFont="1" applyFill="1" applyBorder="1" applyAlignment="1">
      <alignment horizontal="right" vertical="center"/>
    </xf>
    <xf numFmtId="3" fontId="0" fillId="0" borderId="60" xfId="0" applyNumberFormat="1" applyFill="1" applyBorder="1" applyAlignment="1">
      <alignment horizontal="right" vertical="center"/>
    </xf>
    <xf numFmtId="3" fontId="0" fillId="0" borderId="61" xfId="0" applyNumberFormat="1" applyFill="1" applyBorder="1" applyAlignment="1">
      <alignment horizontal="right" vertical="center" wrapText="1"/>
    </xf>
    <xf numFmtId="3" fontId="3" fillId="0" borderId="62" xfId="0" applyNumberFormat="1" applyFont="1" applyFill="1" applyBorder="1" applyAlignment="1">
      <alignment horizontal="right" vertical="center" wrapText="1"/>
    </xf>
    <xf numFmtId="3" fontId="3" fillId="0" borderId="63" xfId="0" applyNumberFormat="1" applyFont="1" applyFill="1" applyBorder="1" applyAlignment="1">
      <alignment horizontal="left" vertical="center"/>
    </xf>
    <xf numFmtId="0" fontId="3" fillId="0" borderId="0" xfId="0" applyFont="1" applyFill="1" applyAlignment="1"/>
    <xf numFmtId="0" fontId="0" fillId="0" borderId="0" xfId="0" applyFill="1" applyAlignment="1"/>
    <xf numFmtId="0" fontId="2" fillId="0" borderId="0" xfId="0" applyFont="1" applyFill="1" applyAlignment="1"/>
    <xf numFmtId="178" fontId="2" fillId="0" borderId="0" xfId="0" applyNumberFormat="1" applyFont="1" applyFill="1" applyAlignment="1">
      <alignment horizontal="center"/>
    </xf>
    <xf numFmtId="178" fontId="2" fillId="0" borderId="0" xfId="0" applyNumberFormat="1" applyFont="1" applyFill="1" applyAlignment="1">
      <alignment horizontal="right" vertical="center"/>
    </xf>
    <xf numFmtId="178" fontId="3" fillId="0" borderId="64" xfId="0" applyNumberFormat="1" applyFont="1" applyFill="1" applyBorder="1" applyAlignment="1">
      <alignment horizontal="center" vertical="center"/>
    </xf>
    <xf numFmtId="184" fontId="0" fillId="0" borderId="65" xfId="0" applyNumberFormat="1" applyFill="1" applyBorder="1" applyAlignment="1">
      <alignment horizontal="left" vertical="center"/>
    </xf>
    <xf numFmtId="184" fontId="0" fillId="0" borderId="66" xfId="0" applyNumberFormat="1" applyFill="1" applyBorder="1" applyAlignment="1">
      <alignment vertical="center"/>
    </xf>
    <xf numFmtId="177" fontId="6" fillId="0" borderId="67" xfId="17" applyNumberFormat="1" applyFont="1" applyFill="1" applyBorder="1" applyAlignment="1">
      <alignment vertical="center"/>
    </xf>
    <xf numFmtId="3" fontId="0" fillId="0" borderId="68" xfId="0" applyNumberFormat="1" applyFill="1" applyBorder="1" applyAlignment="1">
      <alignment horizontal="center"/>
    </xf>
    <xf numFmtId="178" fontId="0" fillId="0" borderId="0" xfId="0" applyNumberFormat="1" applyFill="1" applyAlignment="1"/>
    <xf numFmtId="178" fontId="0" fillId="0" borderId="69" xfId="0" applyNumberFormat="1" applyFill="1" applyBorder="1" applyAlignment="1">
      <alignment horizontal="center"/>
    </xf>
    <xf numFmtId="178" fontId="0" fillId="0" borderId="0" xfId="0" applyNumberFormat="1" applyFill="1" applyAlignment="1">
      <alignment horizontal="center"/>
    </xf>
    <xf numFmtId="0" fontId="2" fillId="0" borderId="0" xfId="0" applyFont="1" applyFill="1" applyBorder="1" applyAlignment="1">
      <alignment wrapText="1"/>
    </xf>
    <xf numFmtId="177" fontId="2" fillId="0" borderId="0" xfId="0" applyNumberFormat="1" applyFont="1" applyFill="1" applyBorder="1" applyAlignment="1"/>
    <xf numFmtId="177" fontId="2" fillId="0" borderId="0" xfId="0" applyNumberFormat="1" applyFont="1" applyFill="1" applyBorder="1" applyAlignment="1">
      <alignment horizontal="right" vertical="center"/>
    </xf>
    <xf numFmtId="180" fontId="3" fillId="0" borderId="70" xfId="0" applyNumberFormat="1" applyFont="1" applyFill="1" applyBorder="1" applyAlignment="1">
      <alignment horizontal="center" vertical="center" wrapText="1" shrinkToFit="1"/>
    </xf>
    <xf numFmtId="0" fontId="0" fillId="0" borderId="0" xfId="0" applyFill="1" applyBorder="1" applyAlignment="1">
      <alignment wrapText="1"/>
    </xf>
    <xf numFmtId="177" fontId="0" fillId="0" borderId="0" xfId="0" applyNumberFormat="1" applyFill="1" applyBorder="1" applyAlignment="1"/>
    <xf numFmtId="180" fontId="1" fillId="0" borderId="0" xfId="0" applyNumberFormat="1" applyFont="1" applyFill="1" applyAlignment="1">
      <alignment horizontal="center" vertical="center"/>
    </xf>
    <xf numFmtId="180" fontId="2" fillId="0" borderId="0" xfId="0" applyNumberFormat="1" applyFont="1" applyFill="1" applyAlignment="1">
      <alignment horizontal="right" vertical="center"/>
    </xf>
    <xf numFmtId="180" fontId="3" fillId="0" borderId="0" xfId="0" applyNumberFormat="1" applyFont="1" applyFill="1" applyAlignment="1">
      <alignment vertical="center"/>
    </xf>
    <xf numFmtId="180" fontId="0" fillId="0" borderId="0" xfId="0" applyNumberFormat="1" applyFill="1" applyAlignment="1">
      <alignment vertical="center"/>
    </xf>
    <xf numFmtId="180" fontId="2" fillId="0" borderId="0" xfId="0" applyNumberFormat="1" applyFont="1" applyFill="1" applyAlignment="1"/>
    <xf numFmtId="180" fontId="3" fillId="0" borderId="0" xfId="0" applyNumberFormat="1" applyFont="1" applyFill="1" applyAlignment="1"/>
    <xf numFmtId="180" fontId="3" fillId="0" borderId="71" xfId="0" applyNumberFormat="1" applyFont="1" applyFill="1" applyBorder="1" applyAlignment="1">
      <alignment horizontal="left" vertical="center"/>
    </xf>
    <xf numFmtId="185" fontId="3" fillId="0" borderId="72" xfId="0" applyNumberFormat="1" applyFont="1" applyFill="1" applyBorder="1" applyAlignment="1">
      <alignment horizontal="center" vertical="center"/>
    </xf>
    <xf numFmtId="180" fontId="0" fillId="0" borderId="0" xfId="0" applyNumberFormat="1" applyFill="1" applyAlignment="1"/>
    <xf numFmtId="185" fontId="0" fillId="0" borderId="73" xfId="0" applyNumberFormat="1" applyFill="1" applyBorder="1" applyAlignment="1">
      <alignment horizontal="center" vertical="center"/>
    </xf>
    <xf numFmtId="178" fontId="2" fillId="0" borderId="0" xfId="0" applyNumberFormat="1" applyFont="1" applyFill="1" applyAlignment="1"/>
    <xf numFmtId="180" fontId="2" fillId="0" borderId="0" xfId="0" applyNumberFormat="1" applyFont="1" applyFill="1" applyAlignment="1">
      <alignment horizontal="right" vertical="center" wrapText="1"/>
    </xf>
    <xf numFmtId="186" fontId="3" fillId="0" borderId="74" xfId="0" applyNumberFormat="1" applyFont="1" applyFill="1" applyBorder="1" applyAlignment="1">
      <alignment horizontal="center" vertical="center" wrapText="1"/>
    </xf>
    <xf numFmtId="186" fontId="0" fillId="0" borderId="75" xfId="0" applyNumberFormat="1" applyFill="1" applyBorder="1" applyAlignment="1">
      <alignment horizontal="center" vertical="center" wrapText="1"/>
    </xf>
    <xf numFmtId="177" fontId="0" fillId="0" borderId="76" xfId="0" applyNumberFormat="1" applyFill="1" applyBorder="1" applyAlignment="1">
      <alignment horizontal="center" vertical="center"/>
    </xf>
    <xf numFmtId="186" fontId="0" fillId="0" borderId="77" xfId="0" applyNumberFormat="1" applyFill="1" applyBorder="1" applyAlignment="1">
      <alignment horizontal="center" vertical="center"/>
    </xf>
    <xf numFmtId="177" fontId="7" fillId="0" borderId="78" xfId="17" applyNumberFormat="1" applyFont="1" applyFill="1" applyBorder="1" applyAlignment="1">
      <alignment horizontal="left" vertical="center"/>
    </xf>
    <xf numFmtId="186" fontId="3" fillId="0" borderId="79" xfId="0" applyNumberFormat="1" applyFont="1" applyFill="1" applyBorder="1" applyAlignment="1">
      <alignment horizontal="center" vertical="center"/>
    </xf>
    <xf numFmtId="186" fontId="3" fillId="0" borderId="80" xfId="0" applyNumberFormat="1" applyFont="1" applyFill="1" applyBorder="1" applyAlignment="1">
      <alignment horizontal="center"/>
    </xf>
    <xf numFmtId="0" fontId="3" fillId="0" borderId="0" xfId="0" applyFont="1" applyAlignment="1">
      <alignment vertical="center"/>
    </xf>
    <xf numFmtId="180" fontId="2" fillId="0" borderId="0" xfId="0" applyNumberFormat="1" applyFont="1" applyFill="1" applyAlignment="1">
      <alignment horizontal="center"/>
    </xf>
    <xf numFmtId="180" fontId="3" fillId="0" borderId="81" xfId="0" applyNumberFormat="1" applyFont="1" applyFill="1" applyBorder="1" applyAlignment="1">
      <alignment horizontal="right" vertical="center"/>
    </xf>
    <xf numFmtId="180" fontId="0" fillId="0" borderId="0" xfId="0" applyNumberFormat="1" applyFill="1" applyAlignment="1">
      <alignment horizontal="center"/>
    </xf>
    <xf numFmtId="0" fontId="2" fillId="0" borderId="0" xfId="0" applyFont="1" applyFill="1" applyBorder="1" applyAlignment="1">
      <alignment horizontal="center"/>
    </xf>
    <xf numFmtId="178" fontId="0" fillId="0" borderId="82" xfId="0" applyNumberFormat="1" applyFill="1" applyBorder="1" applyAlignment="1">
      <alignment horizontal="center" vertical="center" wrapText="1"/>
    </xf>
    <xf numFmtId="187" fontId="0" fillId="0" borderId="83" xfId="0" applyNumberFormat="1" applyFill="1" applyBorder="1" applyAlignment="1">
      <alignment horizontal="center" vertical="center" wrapText="1"/>
    </xf>
    <xf numFmtId="0" fontId="0" fillId="0" borderId="0" xfId="0" applyFill="1" applyBorder="1" applyAlignment="1" applyProtection="1">
      <protection locked="0"/>
    </xf>
    <xf numFmtId="178" fontId="0" fillId="0" borderId="84" xfId="0" applyNumberFormat="1" applyFill="1" applyBorder="1" applyAlignment="1">
      <alignment vertical="center" wrapText="1"/>
    </xf>
    <xf numFmtId="0" fontId="0" fillId="0" borderId="0" xfId="0" applyFill="1" applyBorder="1" applyAlignment="1">
      <alignment horizontal="center"/>
    </xf>
    <xf numFmtId="178" fontId="2" fillId="0" borderId="0" xfId="0" applyNumberFormat="1" applyFont="1" applyFill="1" applyBorder="1" applyAlignment="1"/>
    <xf numFmtId="0" fontId="3" fillId="0" borderId="85" xfId="0" applyFont="1" applyFill="1" applyBorder="1" applyAlignment="1">
      <alignment horizontal="left" vertical="center" wrapText="1"/>
    </xf>
    <xf numFmtId="178" fontId="3" fillId="0" borderId="86" xfId="0" applyNumberFormat="1" applyFont="1" applyFill="1" applyBorder="1" applyAlignment="1">
      <alignment horizontal="right" vertical="center" wrapText="1"/>
    </xf>
    <xf numFmtId="0" fontId="0" fillId="0" borderId="87" xfId="0" applyFill="1" applyBorder="1" applyAlignment="1">
      <alignment horizontal="left" vertical="center" wrapText="1" indent="1"/>
    </xf>
    <xf numFmtId="178" fontId="3" fillId="0" borderId="88" xfId="0" applyNumberFormat="1" applyFont="1" applyFill="1" applyBorder="1" applyAlignment="1">
      <alignment vertical="center" wrapText="1"/>
    </xf>
    <xf numFmtId="178" fontId="5" fillId="0" borderId="89" xfId="0" applyNumberFormat="1" applyFont="1" applyFill="1" applyBorder="1" applyAlignment="1">
      <alignment vertical="center" wrapText="1"/>
    </xf>
    <xf numFmtId="179" fontId="3" fillId="0" borderId="90" xfId="0" applyNumberFormat="1" applyFont="1" applyFill="1" applyBorder="1" applyAlignment="1">
      <alignment vertical="center" wrapText="1"/>
    </xf>
    <xf numFmtId="0" fontId="3" fillId="0" borderId="91" xfId="0" applyFont="1" applyFill="1" applyBorder="1" applyAlignment="1">
      <alignment horizontal="left" vertical="center" wrapText="1" indent="1"/>
    </xf>
    <xf numFmtId="10" fontId="3" fillId="0" borderId="92" xfId="0" applyNumberFormat="1" applyFont="1" applyFill="1" applyBorder="1" applyAlignment="1">
      <alignment vertical="center" wrapText="1"/>
    </xf>
    <xf numFmtId="0" fontId="2" fillId="0" borderId="93" xfId="0" applyFont="1" applyFill="1" applyBorder="1" applyAlignment="1"/>
    <xf numFmtId="178" fontId="2" fillId="0" borderId="94" xfId="0" applyNumberFormat="1" applyFont="1" applyFill="1" applyBorder="1" applyAlignment="1"/>
    <xf numFmtId="0" fontId="3" fillId="0" borderId="85" xfId="0" applyFont="1" applyFill="1" applyBorder="1" applyAlignment="1" applyProtection="1">
      <alignment horizontal="left" vertical="center" wrapText="1"/>
      <protection locked="0"/>
    </xf>
    <xf numFmtId="3" fontId="8" fillId="0" borderId="95" xfId="0" applyNumberFormat="1" applyFont="1" applyFill="1" applyBorder="1" applyAlignment="1">
      <alignment horizontal="center" vertical="center"/>
    </xf>
    <xf numFmtId="49" fontId="0" fillId="0" borderId="96" xfId="0" applyNumberFormat="1" applyFill="1" applyBorder="1" applyAlignment="1">
      <alignment horizontal="left" vertical="center" wrapText="1" indent="2"/>
    </xf>
    <xf numFmtId="3" fontId="2" fillId="0" borderId="97" xfId="0" applyNumberFormat="1" applyFont="1" applyFill="1" applyBorder="1" applyAlignment="1">
      <alignment horizontal="center" vertical="center"/>
    </xf>
    <xf numFmtId="0" fontId="3" fillId="0" borderId="98" xfId="0" applyFont="1" applyFill="1" applyBorder="1" applyAlignment="1">
      <alignment horizontal="center" vertical="center" wrapText="1"/>
    </xf>
    <xf numFmtId="0" fontId="4" fillId="0" borderId="0" xfId="0" applyFont="1" applyFill="1" applyAlignment="1">
      <alignment vertical="center"/>
    </xf>
    <xf numFmtId="0" fontId="0" fillId="0" borderId="0" xfId="0" applyFill="1" applyBorder="1" applyAlignment="1">
      <alignment horizontal="left" vertical="center"/>
    </xf>
    <xf numFmtId="0" fontId="0" fillId="0" borderId="0" xfId="0" applyFill="1" applyBorder="1" applyAlignment="1">
      <alignment vertical="center" wrapText="1"/>
    </xf>
    <xf numFmtId="49" fontId="3" fillId="0" borderId="99" xfId="0" applyNumberFormat="1" applyFont="1" applyFill="1" applyBorder="1" applyAlignment="1">
      <alignment vertical="center"/>
    </xf>
    <xf numFmtId="41" fontId="3" fillId="0" borderId="100" xfId="0" applyNumberFormat="1" applyFont="1" applyFill="1" applyBorder="1" applyAlignment="1">
      <alignment horizontal="center" vertical="center" wrapText="1"/>
    </xf>
    <xf numFmtId="49" fontId="0" fillId="0" borderId="101" xfId="0" applyNumberFormat="1" applyFill="1" applyBorder="1" applyAlignment="1">
      <alignment vertical="center"/>
    </xf>
    <xf numFmtId="41" fontId="0" fillId="0" borderId="102" xfId="0" applyNumberFormat="1" applyFill="1" applyBorder="1" applyAlignment="1">
      <alignment horizontal="center" vertical="center" wrapText="1"/>
    </xf>
    <xf numFmtId="41" fontId="0" fillId="0" borderId="103" xfId="0" applyNumberFormat="1" applyFill="1" applyBorder="1" applyAlignment="1">
      <alignment horizontal="center" vertical="center"/>
    </xf>
    <xf numFmtId="41" fontId="3" fillId="0" borderId="104" xfId="0" applyNumberFormat="1" applyFont="1" applyFill="1" applyBorder="1" applyAlignment="1">
      <alignment horizontal="center" vertical="center"/>
    </xf>
    <xf numFmtId="0" fontId="3" fillId="0" borderId="105" xfId="0" applyFont="1" applyFill="1" applyBorder="1" applyAlignment="1">
      <alignment horizontal="center" vertical="center"/>
    </xf>
    <xf numFmtId="41" fontId="3" fillId="0" borderId="0" xfId="0" applyNumberFormat="1" applyFont="1" applyFill="1" applyAlignment="1">
      <alignment horizontal="center" vertical="center"/>
    </xf>
    <xf numFmtId="41" fontId="0" fillId="0" borderId="0" xfId="0" applyNumberFormat="1" applyFill="1" applyAlignment="1">
      <alignment horizontal="center" vertical="center"/>
    </xf>
    <xf numFmtId="41" fontId="0" fillId="0" borderId="0" xfId="0" applyNumberFormat="1" applyFill="1" applyAlignment="1">
      <alignment horizontal="center"/>
    </xf>
    <xf numFmtId="41" fontId="0" fillId="0" borderId="0" xfId="0" applyNumberFormat="1" applyFill="1" applyAlignment="1">
      <alignment horizontal="center" vertical="center" wrapText="1"/>
    </xf>
    <xf numFmtId="41" fontId="0" fillId="0" borderId="0" xfId="0" applyNumberFormat="1" applyFill="1" applyBorder="1" applyAlignment="1">
      <alignment horizontal="center" vertical="center" wrapText="1"/>
    </xf>
    <xf numFmtId="41" fontId="3" fillId="0" borderId="0" xfId="0" applyNumberFormat="1" applyFont="1" applyFill="1" applyAlignment="1">
      <alignment horizontal="center" vertical="center" wrapText="1"/>
    </xf>
    <xf numFmtId="41" fontId="3" fillId="0" borderId="106" xfId="0" applyNumberFormat="1" applyFont="1" applyFill="1" applyBorder="1" applyAlignment="1">
      <alignment horizontal="center"/>
    </xf>
    <xf numFmtId="41" fontId="3" fillId="0" borderId="0" xfId="0" applyNumberFormat="1" applyFont="1" applyFill="1" applyAlignment="1">
      <alignment horizontal="center"/>
    </xf>
    <xf numFmtId="41" fontId="0" fillId="0" borderId="107" xfId="0" applyNumberFormat="1" applyFill="1" applyBorder="1" applyAlignment="1">
      <alignment horizontal="center"/>
    </xf>
    <xf numFmtId="177" fontId="3" fillId="0" borderId="108" xfId="0" applyNumberFormat="1" applyFont="1" applyFill="1" applyBorder="1" applyAlignment="1">
      <alignment horizontal="left" vertical="center" indent="1"/>
    </xf>
    <xf numFmtId="0" fontId="9" fillId="0" borderId="0" xfId="0" applyFont="1" applyFill="1" applyBorder="1" applyAlignment="1">
      <alignment horizontal="center" vertical="center"/>
    </xf>
    <xf numFmtId="0" fontId="10" fillId="0" borderId="0" xfId="0" applyFont="1" applyFill="1" applyBorder="1" applyAlignment="1">
      <alignment horizontal="right" vertical="center"/>
    </xf>
    <xf numFmtId="0" fontId="6" fillId="0" borderId="0" xfId="0" applyFont="1" applyFill="1" applyBorder="1" applyAlignment="1">
      <alignment horizontal="center" vertical="center"/>
    </xf>
    <xf numFmtId="0" fontId="7" fillId="0" borderId="0" xfId="0" applyFont="1" applyFill="1" applyBorder="1" applyAlignment="1">
      <alignment vertical="center"/>
    </xf>
    <xf numFmtId="3" fontId="7" fillId="0" borderId="0" xfId="0" applyNumberFormat="1" applyFont="1" applyFill="1" applyBorder="1" applyAlignment="1">
      <alignment horizontal="center" vertical="center"/>
    </xf>
    <xf numFmtId="0" fontId="7" fillId="0" borderId="0" xfId="0" applyFont="1" applyFill="1" applyBorder="1" applyAlignment="1">
      <alignment horizontal="center" vertical="center"/>
    </xf>
    <xf numFmtId="181" fontId="7" fillId="0" borderId="0" xfId="0" applyNumberFormat="1" applyFont="1" applyFill="1" applyBorder="1" applyAlignment="1">
      <alignment horizontal="center" vertical="center"/>
    </xf>
    <xf numFmtId="0" fontId="10" fillId="0" borderId="0" xfId="0" applyFont="1" applyFill="1" applyBorder="1" applyAlignment="1">
      <alignment horizontal="right" vertical="center" wrapText="1"/>
    </xf>
    <xf numFmtId="3" fontId="10" fillId="0" borderId="0" xfId="0" applyNumberFormat="1" applyFont="1" applyFill="1" applyBorder="1" applyAlignment="1">
      <alignment horizontal="center" vertical="center" wrapText="1"/>
    </xf>
    <xf numFmtId="3" fontId="10" fillId="0" borderId="0" xfId="0" applyNumberFormat="1" applyFont="1" applyFill="1" applyBorder="1" applyAlignment="1">
      <alignment horizontal="center" vertical="center"/>
    </xf>
    <xf numFmtId="0" fontId="6" fillId="0" borderId="109" xfId="0" applyFont="1" applyFill="1" applyBorder="1" applyAlignment="1">
      <alignment horizontal="center" vertical="center"/>
    </xf>
    <xf numFmtId="3" fontId="6" fillId="0" borderId="110" xfId="0" applyNumberFormat="1" applyFont="1" applyFill="1" applyBorder="1" applyAlignment="1">
      <alignment horizontal="center" vertical="center" wrapText="1"/>
    </xf>
    <xf numFmtId="178" fontId="6" fillId="0" borderId="111" xfId="0" applyNumberFormat="1" applyFont="1" applyFill="1" applyBorder="1" applyAlignment="1">
      <alignment horizontal="center" vertical="center" wrapText="1"/>
    </xf>
    <xf numFmtId="181" fontId="6" fillId="0" borderId="112" xfId="0" applyNumberFormat="1" applyFont="1" applyFill="1" applyBorder="1" applyAlignment="1">
      <alignment horizontal="center" vertical="center" wrapText="1"/>
    </xf>
    <xf numFmtId="0" fontId="6" fillId="0" borderId="113" xfId="0" applyFont="1" applyFill="1" applyBorder="1" applyAlignment="1">
      <alignment horizontal="center" vertical="center" wrapText="1"/>
    </xf>
    <xf numFmtId="0" fontId="6" fillId="0" borderId="114" xfId="0" applyFont="1" applyFill="1" applyBorder="1" applyAlignment="1">
      <alignment horizontal="left" vertical="center"/>
    </xf>
    <xf numFmtId="182" fontId="6" fillId="0" borderId="115" xfId="0" applyNumberFormat="1" applyFont="1" applyBorder="1" applyAlignment="1">
      <alignment horizontal="center" vertical="center"/>
    </xf>
    <xf numFmtId="9" fontId="6" fillId="0" borderId="116" xfId="2" applyNumberFormat="1" applyFont="1" applyBorder="1" applyAlignment="1">
      <alignment vertical="center"/>
    </xf>
    <xf numFmtId="4" fontId="6" fillId="0" borderId="117" xfId="0" applyNumberFormat="1" applyFont="1" applyFill="1" applyBorder="1" applyAlignment="1">
      <alignment horizontal="center" vertical="center"/>
    </xf>
    <xf numFmtId="10" fontId="7" fillId="0" borderId="0" xfId="2" applyNumberFormat="1" applyFont="1" applyAlignment="1">
      <alignment vertical="center"/>
    </xf>
    <xf numFmtId="182" fontId="7" fillId="0" borderId="118" xfId="0" applyNumberFormat="1" applyFont="1" applyBorder="1" applyAlignment="1">
      <alignment horizontal="center" vertical="center"/>
    </xf>
    <xf numFmtId="9" fontId="7" fillId="0" borderId="119" xfId="2" applyNumberFormat="1" applyFont="1" applyBorder="1" applyAlignment="1">
      <alignment vertical="center"/>
    </xf>
    <xf numFmtId="188" fontId="7" fillId="0" borderId="120" xfId="0" applyNumberFormat="1" applyFont="1" applyFill="1" applyBorder="1" applyAlignment="1">
      <alignment horizontal="center" vertical="center"/>
    </xf>
    <xf numFmtId="0" fontId="7" fillId="0" borderId="121" xfId="0" applyFont="1" applyFill="1" applyBorder="1" applyAlignment="1">
      <alignment horizontal="left" vertical="center"/>
    </xf>
    <xf numFmtId="189" fontId="7" fillId="0" borderId="0" xfId="0" applyNumberFormat="1" applyFont="1" applyFill="1" applyBorder="1" applyAlignment="1">
      <alignment vertical="center"/>
    </xf>
    <xf numFmtId="3" fontId="6" fillId="0" borderId="122" xfId="0" applyNumberFormat="1" applyFont="1" applyFill="1" applyBorder="1" applyAlignment="1">
      <alignment horizontal="right" vertical="center" wrapText="1"/>
    </xf>
    <xf numFmtId="43" fontId="6" fillId="0" borderId="123" xfId="0" applyNumberFormat="1" applyFont="1" applyBorder="1" applyAlignment="1">
      <alignment horizontal="center" vertical="center"/>
    </xf>
    <xf numFmtId="0" fontId="2" fillId="0" borderId="0" xfId="0" applyFont="1" applyFill="1" applyAlignment="1">
      <alignment horizontal="center" vertical="center"/>
    </xf>
    <xf numFmtId="182" fontId="3" fillId="0" borderId="124" xfId="0" applyNumberFormat="1" applyFont="1" applyFill="1" applyBorder="1" applyAlignment="1">
      <alignment vertical="center"/>
    </xf>
    <xf numFmtId="182" fontId="0" fillId="0" borderId="125" xfId="0" applyNumberFormat="1" applyFill="1" applyBorder="1" applyAlignment="1">
      <alignment horizontal="left" vertical="center" indent="1"/>
    </xf>
    <xf numFmtId="182" fontId="0" fillId="0" borderId="126" xfId="0" applyNumberFormat="1" applyFill="1" applyBorder="1" applyAlignment="1">
      <alignment vertical="center"/>
    </xf>
    <xf numFmtId="182" fontId="3" fillId="0" borderId="127" xfId="0" applyNumberFormat="1" applyFont="1" applyFill="1" applyBorder="1" applyAlignment="1">
      <alignment horizontal="center" vertical="center"/>
    </xf>
    <xf numFmtId="182" fontId="3" fillId="0" borderId="128" xfId="0" applyNumberFormat="1" applyFont="1" applyFill="1" applyBorder="1" applyAlignment="1">
      <alignment horizontal="center" vertical="center" wrapText="1"/>
    </xf>
    <xf numFmtId="182" fontId="0" fillId="0" borderId="129" xfId="0" applyNumberFormat="1" applyFill="1" applyBorder="1" applyAlignment="1">
      <alignment horizontal="center" vertical="center" wrapText="1"/>
    </xf>
    <xf numFmtId="182" fontId="0" fillId="0" borderId="130" xfId="0" applyNumberFormat="1" applyFill="1" applyBorder="1" applyAlignment="1">
      <alignment horizontal="center"/>
    </xf>
    <xf numFmtId="182" fontId="0" fillId="0" borderId="131" xfId="0" applyNumberFormat="1" applyFill="1" applyBorder="1" applyAlignment="1">
      <alignment horizontal="left" vertical="center" wrapText="1"/>
    </xf>
    <xf numFmtId="182" fontId="0" fillId="0" borderId="132" xfId="0" applyNumberFormat="1" applyFill="1" applyBorder="1" applyAlignment="1">
      <alignment horizontal="center" vertical="center"/>
    </xf>
    <xf numFmtId="182" fontId="3" fillId="0" borderId="133" xfId="0" applyNumberFormat="1" applyFont="1" applyFill="1" applyBorder="1" applyAlignment="1">
      <alignment horizontal="right" vertical="center" wrapText="1"/>
    </xf>
    <xf numFmtId="182" fontId="0" fillId="0" borderId="134" xfId="0" applyNumberFormat="1" applyFill="1" applyBorder="1" applyAlignment="1"/>
    <xf numFmtId="182" fontId="3" fillId="0" borderId="135" xfId="0" applyNumberFormat="1" applyFont="1" applyFill="1" applyBorder="1" applyAlignment="1">
      <alignment horizontal="center"/>
    </xf>
    <xf numFmtId="190" fontId="0" fillId="0" borderId="136" xfId="0" applyNumberFormat="1" applyFill="1" applyBorder="1" applyAlignment="1"/>
    <xf numFmtId="0" fontId="0" fillId="0" borderId="23" xfId="0" applyFill="1" applyBorder="1" applyAlignment="1" applyProtection="1">
      <alignment vertical="center"/>
      <protection locked="0"/>
    </xf>
    <xf numFmtId="178" fontId="0" fillId="0" borderId="137" xfId="0" applyNumberFormat="1" applyFill="1" applyBorder="1" applyAlignment="1" applyProtection="1">
      <alignment vertical="center"/>
      <protection locked="0"/>
    </xf>
    <xf numFmtId="0" fontId="2" fillId="0" borderId="0" xfId="0" applyFont="1" applyFill="1" applyAlignment="1">
      <alignment horizontal="center"/>
    </xf>
    <xf numFmtId="0" fontId="2" fillId="0" borderId="0" xfId="0" applyFont="1" applyFill="1" applyBorder="1" applyAlignment="1">
      <alignment horizontal="center" vertical="center"/>
    </xf>
    <xf numFmtId="0" fontId="3" fillId="0" borderId="0" xfId="0" applyFont="1" applyFill="1" applyBorder="1" applyAlignment="1">
      <alignment horizontal="center" vertical="center" wrapText="1"/>
    </xf>
    <xf numFmtId="181" fontId="3" fillId="0" borderId="0" xfId="0" applyNumberFormat="1" applyFont="1" applyFill="1" applyBorder="1" applyAlignment="1">
      <alignment horizontal="center" vertical="center" wrapText="1"/>
    </xf>
    <xf numFmtId="181" fontId="0" fillId="0" borderId="0" xfId="0" applyNumberFormat="1" applyFill="1" applyBorder="1" applyAlignment="1">
      <alignment horizontal="center" vertical="center" wrapText="1"/>
    </xf>
    <xf numFmtId="0" fontId="0" fillId="0" borderId="0" xfId="0" applyFill="1" applyBorder="1" applyAlignment="1">
      <alignment horizontal="center" vertical="top" wrapText="1"/>
    </xf>
    <xf numFmtId="0" fontId="0" fillId="0" borderId="0" xfId="0" applyFill="1" applyAlignment="1">
      <alignment horizontal="center"/>
    </xf>
    <xf numFmtId="178" fontId="0" fillId="0" borderId="0" xfId="0" applyNumberFormat="1" applyFill="1" applyBorder="1" applyAlignment="1">
      <alignment horizontal="center"/>
    </xf>
    <xf numFmtId="194" fontId="33" fillId="0" borderId="147" xfId="0" applyNumberFormat="1" applyFont="1" applyFill="1" applyBorder="1" applyAlignment="1">
      <alignment horizontal="center" vertical="center" wrapText="1"/>
    </xf>
    <xf numFmtId="0" fontId="33" fillId="0" borderId="148" xfId="0" applyFont="1" applyFill="1" applyBorder="1" applyAlignment="1">
      <alignment horizontal="center" vertical="center" wrapText="1"/>
    </xf>
    <xf numFmtId="3" fontId="3" fillId="0" borderId="12" xfId="0" applyNumberFormat="1" applyFont="1" applyFill="1" applyBorder="1" applyAlignment="1">
      <alignment horizontal="center" vertical="center" wrapText="1"/>
    </xf>
    <xf numFmtId="0" fontId="3" fillId="0" borderId="2" xfId="0" applyFont="1" applyFill="1" applyBorder="1" applyAlignment="1">
      <alignment horizontal="center" vertical="center" wrapText="1"/>
    </xf>
    <xf numFmtId="3" fontId="0" fillId="0" borderId="29" xfId="0" applyNumberFormat="1" applyFill="1" applyBorder="1" applyAlignment="1">
      <alignment vertical="center" wrapText="1"/>
    </xf>
    <xf numFmtId="0" fontId="0" fillId="0" borderId="24" xfId="0" applyFill="1" applyBorder="1" applyAlignment="1">
      <alignment vertical="center" wrapText="1"/>
    </xf>
    <xf numFmtId="3" fontId="3" fillId="0" borderId="31" xfId="0" applyNumberFormat="1" applyFont="1" applyFill="1" applyBorder="1" applyAlignment="1">
      <alignment vertical="center"/>
    </xf>
    <xf numFmtId="0" fontId="3" fillId="0" borderId="19" xfId="0" applyFont="1" applyFill="1" applyBorder="1" applyAlignment="1">
      <alignment vertical="center"/>
    </xf>
    <xf numFmtId="180" fontId="3" fillId="0" borderId="26" xfId="0" applyNumberFormat="1" applyFont="1" applyFill="1" applyBorder="1" applyAlignment="1">
      <alignment horizontal="center" vertical="center"/>
    </xf>
    <xf numFmtId="0" fontId="2" fillId="0" borderId="0" xfId="0" applyFont="1" applyFill="1" applyBorder="1" applyAlignment="1">
      <alignment horizontal="right" vertical="center"/>
    </xf>
    <xf numFmtId="9" fontId="3" fillId="0" borderId="158" xfId="2" applyNumberFormat="1" applyFont="1" applyFill="1" applyBorder="1" applyAlignment="1">
      <alignment horizontal="center" vertical="center" wrapText="1"/>
    </xf>
    <xf numFmtId="9" fontId="35" fillId="0" borderId="160" xfId="2" applyNumberFormat="1" applyFill="1" applyBorder="1" applyAlignment="1">
      <alignment horizontal="center" vertical="center" wrapText="1"/>
    </xf>
    <xf numFmtId="9" fontId="35" fillId="0" borderId="159" xfId="2" applyNumberFormat="1" applyFill="1" applyBorder="1" applyAlignment="1">
      <alignment horizontal="right" vertical="center" wrapText="1"/>
    </xf>
    <xf numFmtId="3" fontId="3" fillId="0" borderId="27" xfId="0" applyNumberFormat="1" applyFont="1" applyFill="1" applyBorder="1" applyAlignment="1">
      <alignment vertical="center" wrapText="1"/>
    </xf>
    <xf numFmtId="0" fontId="0" fillId="0" borderId="23" xfId="0" applyFill="1" applyBorder="1" applyAlignment="1">
      <alignment vertical="center"/>
    </xf>
    <xf numFmtId="0" fontId="0" fillId="0" borderId="20" xfId="0" applyFill="1" applyBorder="1" applyAlignment="1">
      <alignment horizontal="left" vertical="center" indent="1"/>
    </xf>
    <xf numFmtId="3" fontId="0" fillId="0" borderId="33" xfId="0" applyNumberFormat="1" applyFill="1" applyBorder="1" applyAlignment="1">
      <alignment vertical="center"/>
    </xf>
    <xf numFmtId="3" fontId="0" fillId="0" borderId="8" xfId="0" applyNumberFormat="1" applyFill="1" applyBorder="1" applyAlignment="1">
      <alignment horizontal="center" vertical="center"/>
    </xf>
    <xf numFmtId="3" fontId="3" fillId="0" borderId="7" xfId="0" applyNumberFormat="1" applyFont="1" applyFill="1" applyBorder="1" applyAlignment="1">
      <alignment horizontal="center" vertical="center"/>
    </xf>
    <xf numFmtId="177" fontId="3" fillId="0" borderId="25" xfId="0" applyNumberFormat="1" applyFont="1" applyFill="1" applyBorder="1" applyAlignment="1">
      <alignment horizontal="center" vertical="center"/>
    </xf>
    <xf numFmtId="0" fontId="3" fillId="0" borderId="1" xfId="0" applyFont="1" applyFill="1" applyBorder="1" applyAlignment="1">
      <alignment horizontal="center" vertical="center"/>
    </xf>
    <xf numFmtId="0" fontId="0" fillId="0" borderId="21" xfId="0" applyFill="1" applyBorder="1" applyAlignment="1">
      <alignment horizontal="left" vertical="center" wrapText="1" indent="2"/>
    </xf>
    <xf numFmtId="0" fontId="0" fillId="0" borderId="22" xfId="0" applyFill="1" applyBorder="1" applyAlignment="1">
      <alignment horizontal="left" vertical="center" indent="2"/>
    </xf>
    <xf numFmtId="0" fontId="3" fillId="0" borderId="18" xfId="0" applyFont="1" applyFill="1" applyBorder="1" applyAlignment="1">
      <alignment horizontal="center" vertical="center"/>
    </xf>
    <xf numFmtId="0" fontId="3" fillId="0" borderId="17" xfId="0" applyFont="1" applyFill="1" applyBorder="1" applyAlignment="1">
      <alignment horizontal="center" vertical="center"/>
    </xf>
    <xf numFmtId="3" fontId="0" fillId="0" borderId="8" xfId="180" applyNumberFormat="1" applyFont="1" applyFill="1" applyBorder="1" applyAlignment="1">
      <alignment horizontal="center" vertical="center"/>
    </xf>
    <xf numFmtId="185" fontId="7" fillId="0" borderId="0" xfId="0" applyNumberFormat="1" applyFont="1" applyFill="1" applyBorder="1" applyAlignment="1">
      <alignment vertical="center"/>
    </xf>
    <xf numFmtId="0" fontId="1" fillId="0" borderId="0" xfId="0" applyFont="1" applyFill="1" applyAlignment="1">
      <alignment horizontal="center" vertical="center" wrapText="1"/>
    </xf>
    <xf numFmtId="0" fontId="0" fillId="0" borderId="0" xfId="0" applyFill="1" applyAlignment="1">
      <alignment horizontal="left" vertical="top" wrapText="1"/>
    </xf>
    <xf numFmtId="0" fontId="0" fillId="0" borderId="0" xfId="0" applyFill="1" applyAlignment="1">
      <alignment horizontal="center" vertical="top" wrapText="1"/>
    </xf>
    <xf numFmtId="0" fontId="0" fillId="0" borderId="0" xfId="0" applyAlignment="1">
      <alignment vertical="center"/>
    </xf>
    <xf numFmtId="0" fontId="2" fillId="0" borderId="149" xfId="0" applyFont="1" applyFill="1" applyBorder="1" applyAlignment="1">
      <alignment horizontal="right" vertical="center"/>
    </xf>
    <xf numFmtId="0" fontId="3" fillId="0" borderId="150" xfId="0" applyFont="1" applyFill="1" applyBorder="1" applyAlignment="1">
      <alignment horizontal="left"/>
    </xf>
    <xf numFmtId="0" fontId="3" fillId="0" borderId="0" xfId="0" applyFont="1" applyFill="1" applyBorder="1" applyAlignment="1">
      <alignment horizontal="left"/>
    </xf>
    <xf numFmtId="0" fontId="9" fillId="0" borderId="0" xfId="0" applyFont="1" applyFill="1" applyBorder="1" applyAlignment="1">
      <alignment horizontal="center" vertical="center"/>
    </xf>
    <xf numFmtId="3" fontId="9" fillId="0" borderId="0" xfId="0" applyNumberFormat="1" applyFont="1" applyFill="1" applyBorder="1" applyAlignment="1">
      <alignment horizontal="center" vertical="center"/>
    </xf>
    <xf numFmtId="178" fontId="9" fillId="0" borderId="0" xfId="0" applyNumberFormat="1" applyFont="1" applyFill="1" applyBorder="1" applyAlignment="1">
      <alignment horizontal="center" vertical="center"/>
    </xf>
    <xf numFmtId="181" fontId="9" fillId="0" borderId="0" xfId="0" applyNumberFormat="1" applyFont="1" applyFill="1" applyBorder="1" applyAlignment="1">
      <alignment horizontal="center" vertical="center"/>
    </xf>
    <xf numFmtId="178" fontId="10" fillId="0" borderId="0" xfId="0" applyNumberFormat="1" applyFont="1" applyFill="1" applyBorder="1" applyAlignment="1">
      <alignment horizontal="right" vertical="center"/>
    </xf>
    <xf numFmtId="181" fontId="10" fillId="0" borderId="0" xfId="0" applyNumberFormat="1" applyFont="1" applyFill="1" applyBorder="1" applyAlignment="1">
      <alignment horizontal="right" vertical="center"/>
    </xf>
    <xf numFmtId="0" fontId="1" fillId="0" borderId="0" xfId="0" applyFont="1" applyFill="1" applyBorder="1" applyAlignment="1">
      <alignment horizontal="center" vertical="center" wrapText="1"/>
    </xf>
    <xf numFmtId="0" fontId="1" fillId="0" borderId="0" xfId="0" applyFont="1" applyFill="1" applyBorder="1" applyAlignment="1" applyProtection="1">
      <alignment horizontal="center" vertical="center" wrapText="1"/>
      <protection locked="0"/>
    </xf>
    <xf numFmtId="0" fontId="2" fillId="0" borderId="0" xfId="0" applyFont="1" applyFill="1" applyAlignment="1">
      <alignment horizontal="right" vertical="center"/>
    </xf>
    <xf numFmtId="181" fontId="1" fillId="0" borderId="0" xfId="0" applyNumberFormat="1" applyFont="1" applyFill="1" applyBorder="1" applyAlignment="1">
      <alignment horizontal="center" vertical="center" wrapText="1"/>
    </xf>
    <xf numFmtId="178" fontId="1" fillId="0" borderId="0" xfId="0" applyNumberFormat="1" applyFont="1" applyFill="1" applyBorder="1" applyAlignment="1">
      <alignment horizontal="center" vertical="center"/>
    </xf>
    <xf numFmtId="181" fontId="1" fillId="0" borderId="0" xfId="0" applyNumberFormat="1" applyFont="1" applyFill="1" applyBorder="1" applyAlignment="1">
      <alignment horizontal="center" vertical="center"/>
    </xf>
    <xf numFmtId="0" fontId="3" fillId="0" borderId="151" xfId="0" applyFont="1" applyFill="1" applyBorder="1" applyAlignment="1">
      <alignment horizontal="center" vertical="center" wrapText="1"/>
    </xf>
    <xf numFmtId="0" fontId="3" fillId="0" borderId="154" xfId="0" applyFont="1" applyFill="1" applyBorder="1" applyAlignment="1">
      <alignment horizontal="center" vertical="center" wrapText="1"/>
    </xf>
    <xf numFmtId="0" fontId="3" fillId="0" borderId="153" xfId="0" applyFont="1" applyFill="1" applyBorder="1" applyAlignment="1">
      <alignment horizontal="center" vertical="center" wrapText="1"/>
    </xf>
    <xf numFmtId="0" fontId="3" fillId="0" borderId="152" xfId="0" applyFont="1" applyFill="1" applyBorder="1" applyAlignment="1">
      <alignment horizontal="center" vertical="center" wrapText="1"/>
    </xf>
    <xf numFmtId="0" fontId="2" fillId="0" borderId="0" xfId="0" applyFont="1" applyFill="1" applyBorder="1" applyAlignment="1">
      <alignment horizontal="right" vertical="center"/>
    </xf>
    <xf numFmtId="180" fontId="1" fillId="0" borderId="0" xfId="0" applyNumberFormat="1" applyFont="1" applyFill="1" applyAlignment="1">
      <alignment horizontal="center" vertical="center" wrapText="1"/>
    </xf>
    <xf numFmtId="183" fontId="2" fillId="0" borderId="155" xfId="0" applyNumberFormat="1" applyFont="1" applyFill="1" applyBorder="1" applyAlignment="1">
      <alignment horizontal="right" vertical="center" wrapText="1"/>
    </xf>
    <xf numFmtId="180" fontId="2" fillId="0" borderId="156" xfId="0" applyNumberFormat="1" applyFont="1" applyFill="1" applyBorder="1" applyAlignment="1">
      <alignment horizontal="right" vertical="center" wrapText="1"/>
    </xf>
    <xf numFmtId="0" fontId="1" fillId="0" borderId="0" xfId="0" applyFont="1" applyFill="1" applyBorder="1" applyAlignment="1">
      <alignment horizontal="center" vertical="center"/>
    </xf>
    <xf numFmtId="0" fontId="1" fillId="0" borderId="0" xfId="0" applyFont="1" applyFill="1" applyAlignment="1">
      <alignment horizontal="center" vertical="center"/>
    </xf>
    <xf numFmtId="0" fontId="0" fillId="0" borderId="0" xfId="0" applyFill="1" applyBorder="1" applyAlignment="1">
      <alignment horizontal="left" vertical="center" wrapText="1"/>
    </xf>
    <xf numFmtId="0" fontId="2" fillId="0" borderId="0" xfId="0" applyFont="1" applyFill="1" applyAlignment="1">
      <alignment horizontal="right" vertical="center" wrapText="1"/>
    </xf>
    <xf numFmtId="0" fontId="0" fillId="0" borderId="0" xfId="0" applyFill="1" applyAlignment="1">
      <alignment horizontal="justify" vertical="center" wrapText="1"/>
    </xf>
    <xf numFmtId="0" fontId="0" fillId="0" borderId="157" xfId="0" applyFill="1" applyBorder="1" applyAlignment="1">
      <alignment horizontal="center" vertical="center" wrapText="1"/>
    </xf>
    <xf numFmtId="0" fontId="0" fillId="0" borderId="0" xfId="0" applyFill="1" applyAlignment="1">
      <alignment vertical="center"/>
    </xf>
    <xf numFmtId="0" fontId="0" fillId="0" borderId="0" xfId="0" applyFill="1" applyAlignment="1">
      <alignment horizontal="center" vertical="center" wrapText="1"/>
    </xf>
    <xf numFmtId="182" fontId="0" fillId="0" borderId="0" xfId="0" applyNumberFormat="1" applyFill="1" applyAlignment="1">
      <alignment vertical="center"/>
    </xf>
    <xf numFmtId="10" fontId="35" fillId="2" borderId="0" xfId="2" applyNumberFormat="1" applyFill="1">
      <alignment vertical="center"/>
    </xf>
  </cellXfs>
  <cellStyles count="181">
    <cellStyle name="_ET_STYLE_NoName_00_" xfId="110" xr:uid="{00000000-0005-0000-0000-00007C000000}"/>
    <cellStyle name="0,0_x000d__x000a_NA_x000d__x000a_" xfId="15" xr:uid="{00000000-0005-0000-0000-000014000000}"/>
    <cellStyle name="20% - Accent1" xfId="42" xr:uid="{00000000-0005-0000-0000-000034000000}"/>
    <cellStyle name="20% - Accent2" xfId="126" xr:uid="{00000000-0005-0000-0000-000091000000}"/>
    <cellStyle name="20% - Accent3" xfId="28" xr:uid="{00000000-0005-0000-0000-000022000000}"/>
    <cellStyle name="20% - Accent4" xfId="127" xr:uid="{00000000-0005-0000-0000-000092000000}"/>
    <cellStyle name="20% - Accent5" xfId="102" xr:uid="{00000000-0005-0000-0000-000072000000}"/>
    <cellStyle name="20% - Accent6" xfId="79" xr:uid="{00000000-0005-0000-0000-00005A000000}"/>
    <cellStyle name="20% - 强调文字颜色 1 2" xfId="85" xr:uid="{00000000-0005-0000-0000-000061000000}"/>
    <cellStyle name="20% - 强调文字颜色 1 3" xfId="40" xr:uid="{00000000-0005-0000-0000-000032000000}"/>
    <cellStyle name="20% - 强调文字颜色 2 2" xfId="84" xr:uid="{00000000-0005-0000-0000-000060000000}"/>
    <cellStyle name="20% - 强调文字颜色 2 3" xfId="146" xr:uid="{00000000-0005-0000-0000-0000AD000000}"/>
    <cellStyle name="20% - 强调文字颜色 3 2" xfId="70" xr:uid="{00000000-0005-0000-0000-000050000000}"/>
    <cellStyle name="20% - 强调文字颜色 3 3" xfId="13" xr:uid="{00000000-0005-0000-0000-000010000000}"/>
    <cellStyle name="20% - 强调文字颜色 4 2" xfId="16" xr:uid="{00000000-0005-0000-0000-000016000000}"/>
    <cellStyle name="20% - 强调文字颜色 4 3" xfId="95" xr:uid="{00000000-0005-0000-0000-00006B000000}"/>
    <cellStyle name="20% - 强调文字颜色 5 2" xfId="142" xr:uid="{00000000-0005-0000-0000-0000A6000000}"/>
    <cellStyle name="20% - 强调文字颜色 5 3" xfId="103" xr:uid="{00000000-0005-0000-0000-000073000000}"/>
    <cellStyle name="20% - 强调文字颜色 6 2" xfId="58" xr:uid="{00000000-0005-0000-0000-000044000000}"/>
    <cellStyle name="20% - 强调文字颜色 6 3" xfId="80" xr:uid="{00000000-0005-0000-0000-00005B000000}"/>
    <cellStyle name="40% - Accent1" xfId="30" xr:uid="{00000000-0005-0000-0000-000026000000}"/>
    <cellStyle name="40% - Accent2" xfId="111" xr:uid="{00000000-0005-0000-0000-00007D000000}"/>
    <cellStyle name="40% - Accent3" xfId="59" xr:uid="{00000000-0005-0000-0000-000045000000}"/>
    <cellStyle name="40% - Accent4" xfId="157" xr:uid="{00000000-0005-0000-0000-0000BB000000}"/>
    <cellStyle name="40% - Accent5" xfId="104" xr:uid="{00000000-0005-0000-0000-000074000000}"/>
    <cellStyle name="40% - Accent6" xfId="141" xr:uid="{00000000-0005-0000-0000-0000A4000000}"/>
    <cellStyle name="40% - 强调文字颜色 1 2" xfId="83" xr:uid="{00000000-0005-0000-0000-00005F000000}"/>
    <cellStyle name="40% - 强调文字颜色 1 3" xfId="100" xr:uid="{00000000-0005-0000-0000-000070000000}"/>
    <cellStyle name="40% - 强调文字颜色 2 2" xfId="96" xr:uid="{00000000-0005-0000-0000-00006C000000}"/>
    <cellStyle name="40% - 强调文字颜色 2 3" xfId="150" xr:uid="{00000000-0005-0000-0000-0000B2000000}"/>
    <cellStyle name="40% - 强调文字颜色 3 2" xfId="60" xr:uid="{00000000-0005-0000-0000-000046000000}"/>
    <cellStyle name="40% - 强调文字颜色 3 3" xfId="168" xr:uid="{00000000-0005-0000-0000-0000C9000000}"/>
    <cellStyle name="40% - 强调文字颜色 4 2" xfId="11" xr:uid="{00000000-0005-0000-0000-00000D000000}"/>
    <cellStyle name="40% - 强调文字颜色 4 3" xfId="137" xr:uid="{00000000-0005-0000-0000-00009F000000}"/>
    <cellStyle name="40% - 强调文字颜色 5 2" xfId="77" xr:uid="{00000000-0005-0000-0000-000058000000}"/>
    <cellStyle name="40% - 强调文字颜色 5 3" xfId="128" xr:uid="{00000000-0005-0000-0000-000093000000}"/>
    <cellStyle name="40% - 强调文字颜色 6 2" xfId="68" xr:uid="{00000000-0005-0000-0000-00004E000000}"/>
    <cellStyle name="40% - 强调文字颜色 6 3" xfId="76" xr:uid="{00000000-0005-0000-0000-000057000000}"/>
    <cellStyle name="60% - Accent1" xfId="161" xr:uid="{00000000-0005-0000-0000-0000C0000000}"/>
    <cellStyle name="60% - Accent2" xfId="106" xr:uid="{00000000-0005-0000-0000-000076000000}"/>
    <cellStyle name="60% - Accent3" xfId="117" xr:uid="{00000000-0005-0000-0000-000087000000}"/>
    <cellStyle name="60% - Accent4" xfId="49" xr:uid="{00000000-0005-0000-0000-00003B000000}"/>
    <cellStyle name="60% - Accent5" xfId="35" xr:uid="{00000000-0005-0000-0000-00002B000000}"/>
    <cellStyle name="60% - Accent6" xfId="45" xr:uid="{00000000-0005-0000-0000-000037000000}"/>
    <cellStyle name="60% - 强调文字颜色 1 2" xfId="113" xr:uid="{00000000-0005-0000-0000-000082000000}"/>
    <cellStyle name="60% - 强调文字颜色 1 3" xfId="134" xr:uid="{00000000-0005-0000-0000-00009B000000}"/>
    <cellStyle name="60% - 强调文字颜色 2 2" xfId="26" xr:uid="{00000000-0005-0000-0000-000020000000}"/>
    <cellStyle name="60% - 强调文字颜色 2 3" xfId="4" xr:uid="{00000000-0005-0000-0000-000006000000}"/>
    <cellStyle name="60% - 强调文字颜色 3 2" xfId="93" xr:uid="{00000000-0005-0000-0000-000069000000}"/>
    <cellStyle name="60% - 强调文字颜色 3 3" xfId="178" xr:uid="{00000000-0005-0000-0000-0000D6000000}"/>
    <cellStyle name="60% - 强调文字颜色 4 2" xfId="54" xr:uid="{00000000-0005-0000-0000-000040000000}"/>
    <cellStyle name="60% - 强调文字颜色 4 3" xfId="78" xr:uid="{00000000-0005-0000-0000-000059000000}"/>
    <cellStyle name="60% - 强调文字颜色 5 2" xfId="32" xr:uid="{00000000-0005-0000-0000-000028000000}"/>
    <cellStyle name="60% - 强调文字颜色 5 3" xfId="109" xr:uid="{00000000-0005-0000-0000-00007B000000}"/>
    <cellStyle name="60% - 强调文字颜色 6 2" xfId="130" xr:uid="{00000000-0005-0000-0000-000096000000}"/>
    <cellStyle name="60% - 强调文字颜色 6 3" xfId="86" xr:uid="{00000000-0005-0000-0000-000062000000}"/>
    <cellStyle name="Accent1" xfId="98" xr:uid="{00000000-0005-0000-0000-00006E000000}"/>
    <cellStyle name="Accent2" xfId="36" xr:uid="{00000000-0005-0000-0000-00002C000000}"/>
    <cellStyle name="Accent3" xfId="162" xr:uid="{00000000-0005-0000-0000-0000C2000000}"/>
    <cellStyle name="Accent4" xfId="91" xr:uid="{00000000-0005-0000-0000-000067000000}"/>
    <cellStyle name="Accent5" xfId="123" xr:uid="{00000000-0005-0000-0000-00008D000000}"/>
    <cellStyle name="Accent6" xfId="167" xr:uid="{00000000-0005-0000-0000-0000C7000000}"/>
    <cellStyle name="Bad" xfId="151" xr:uid="{00000000-0005-0000-0000-0000B4000000}"/>
    <cellStyle name="Calculation" xfId="145" xr:uid="{00000000-0005-0000-0000-0000AB000000}"/>
    <cellStyle name="Check Cell" xfId="20" xr:uid="{00000000-0005-0000-0000-00001A000000}"/>
    <cellStyle name="Explanatory Text" xfId="62" xr:uid="{00000000-0005-0000-0000-000048000000}"/>
    <cellStyle name="Good" xfId="89" xr:uid="{00000000-0005-0000-0000-000065000000}"/>
    <cellStyle name="Heading 1" xfId="64" xr:uid="{00000000-0005-0000-0000-00004A000000}"/>
    <cellStyle name="Heading 2" xfId="71" xr:uid="{00000000-0005-0000-0000-000051000000}"/>
    <cellStyle name="Heading 3" xfId="12" xr:uid="{00000000-0005-0000-0000-00000F000000}"/>
    <cellStyle name="Heading 4" xfId="114" xr:uid="{00000000-0005-0000-0000-000083000000}"/>
    <cellStyle name="Input" xfId="9" xr:uid="{00000000-0005-0000-0000-00000B000000}"/>
    <cellStyle name="Linked Cell" xfId="105" xr:uid="{00000000-0005-0000-0000-000075000000}"/>
    <cellStyle name="Neutral" xfId="55" xr:uid="{00000000-0005-0000-0000-000041000000}"/>
    <cellStyle name="no dec" xfId="136" xr:uid="{00000000-0005-0000-0000-00009D000000}"/>
    <cellStyle name="Normal" xfId="180" xr:uid="{00000000-0005-0000-0000-0000D8000000}"/>
    <cellStyle name="Note" xfId="43" xr:uid="{00000000-0005-0000-0000-000035000000}"/>
    <cellStyle name="Output" xfId="125" xr:uid="{00000000-0005-0000-0000-000090000000}"/>
    <cellStyle name="Title" xfId="22" xr:uid="{00000000-0005-0000-0000-00001C000000}"/>
    <cellStyle name="Total" xfId="48" xr:uid="{00000000-0005-0000-0000-00003A000000}"/>
    <cellStyle name="Warning Text" xfId="90" xr:uid="{00000000-0005-0000-0000-000066000000}"/>
    <cellStyle name="百分比" xfId="2" builtinId="5"/>
    <cellStyle name="百分比 2 2" xfId="176" xr:uid="{00000000-0005-0000-0000-0000D4000000}"/>
    <cellStyle name="百分比 3" xfId="133" xr:uid="{00000000-0005-0000-0000-00009A000000}"/>
    <cellStyle name="百分比 4" xfId="7" xr:uid="{00000000-0005-0000-0000-000009000000}"/>
    <cellStyle name="百分比 5" xfId="8" xr:uid="{00000000-0005-0000-0000-00000A000000}"/>
    <cellStyle name="差_%84表2：2016-2018年省级部门三年滚动规划报表" xfId="92" xr:uid="{00000000-0005-0000-0000-000068000000}"/>
    <cellStyle name="差_财政预算草案相关表格（省级科编审一二三科分工）+-+副本" xfId="175" xr:uid="{00000000-0005-0000-0000-0000D3000000}"/>
    <cellStyle name="差_汇总_1" xfId="101" xr:uid="{00000000-0005-0000-0000-000071000000}"/>
    <cellStyle name="差_汇总_2" xfId="31" xr:uid="{00000000-0005-0000-0000-000027000000}"/>
    <cellStyle name="差_其他工程费用计费" xfId="170" xr:uid="{00000000-0005-0000-0000-0000CB000000}"/>
    <cellStyle name="差_债券贴息计算器" xfId="147" xr:uid="{00000000-0005-0000-0000-0000AE000000}"/>
    <cellStyle name="常规" xfId="0" builtinId="0"/>
    <cellStyle name="常规 10" xfId="87" xr:uid="{00000000-0005-0000-0000-000063000000}"/>
    <cellStyle name="常规 10 2" xfId="44" xr:uid="{00000000-0005-0000-0000-000036000000}"/>
    <cellStyle name="常规 10 4 2" xfId="164" xr:uid="{00000000-0005-0000-0000-0000C4000000}"/>
    <cellStyle name="常规 10 4 3" xfId="53" xr:uid="{00000000-0005-0000-0000-00003F000000}"/>
    <cellStyle name="常规 11" xfId="97" xr:uid="{00000000-0005-0000-0000-00006D000000}"/>
    <cellStyle name="常规 12" xfId="69" xr:uid="{00000000-0005-0000-0000-00004F000000}"/>
    <cellStyle name="常规 13" xfId="82" xr:uid="{00000000-0005-0000-0000-00005D000000}"/>
    <cellStyle name="常规 14" xfId="124" xr:uid="{00000000-0005-0000-0000-00008F000000}"/>
    <cellStyle name="常规 14 2" xfId="169" xr:uid="{00000000-0005-0000-0000-0000CA000000}"/>
    <cellStyle name="常规 15" xfId="18" xr:uid="{00000000-0005-0000-0000-000018000000}"/>
    <cellStyle name="常规 16" xfId="139" xr:uid="{00000000-0005-0000-0000-0000A2000000}"/>
    <cellStyle name="常规 16 2" xfId="88" xr:uid="{00000000-0005-0000-0000-000064000000}"/>
    <cellStyle name="常规 17" xfId="108" xr:uid="{00000000-0005-0000-0000-00007A000000}"/>
    <cellStyle name="常规 17 2" xfId="148" xr:uid="{00000000-0005-0000-0000-0000AF000000}"/>
    <cellStyle name="常规 17 3" xfId="166" xr:uid="{00000000-0005-0000-0000-0000C6000000}"/>
    <cellStyle name="常规 17 4" xfId="23" xr:uid="{00000000-0005-0000-0000-00001D000000}"/>
    <cellStyle name="常规 17_2016年四川省省级一般公共预算支出执行情况表" xfId="73" xr:uid="{00000000-0005-0000-0000-000054000000}"/>
    <cellStyle name="常规 18" xfId="149" xr:uid="{00000000-0005-0000-0000-0000B0000000}"/>
    <cellStyle name="常规 18 2" xfId="154" xr:uid="{00000000-0005-0000-0000-0000B8000000}"/>
    <cellStyle name="常规 19" xfId="135" xr:uid="{00000000-0005-0000-0000-00009C000000}"/>
    <cellStyle name="常规 19 2" xfId="115" xr:uid="{00000000-0005-0000-0000-000085000000}"/>
    <cellStyle name="常规 2" xfId="21" xr:uid="{00000000-0005-0000-0000-00001B000000}"/>
    <cellStyle name="常规 2 2" xfId="107" xr:uid="{00000000-0005-0000-0000-000077000000}"/>
    <cellStyle name="常规 2 3" xfId="118" xr:uid="{00000000-0005-0000-0000-000088000000}"/>
    <cellStyle name="常规 2 4" xfId="50" xr:uid="{00000000-0005-0000-0000-00003C000000}"/>
    <cellStyle name="常规 2 4 2" xfId="131" xr:uid="{00000000-0005-0000-0000-000097000000}"/>
    <cellStyle name="常规 2 5" xfId="33" xr:uid="{00000000-0005-0000-0000-000029000000}"/>
    <cellStyle name="常规 2 6" xfId="47" xr:uid="{00000000-0005-0000-0000-000039000000}"/>
    <cellStyle name="常规 2_%84表2：2016-2018年省级部门三年滚动规划报表" xfId="172" xr:uid="{00000000-0005-0000-0000-0000CD000000}"/>
    <cellStyle name="常规 20" xfId="19" xr:uid="{00000000-0005-0000-0000-000019000000}"/>
    <cellStyle name="常规 22 3" xfId="165" xr:uid="{00000000-0005-0000-0000-0000C5000000}"/>
    <cellStyle name="常规 22 4" xfId="24" xr:uid="{00000000-0005-0000-0000-00001E000000}"/>
    <cellStyle name="常规 25" xfId="67" xr:uid="{00000000-0005-0000-0000-00004D000000}"/>
    <cellStyle name="常规 27" xfId="121" xr:uid="{00000000-0005-0000-0000-00008B000000}"/>
    <cellStyle name="常规 3" xfId="17" xr:uid="{00000000-0005-0000-0000-000017000000}"/>
    <cellStyle name="常规 3 2" xfId="65" xr:uid="{00000000-0005-0000-0000-00004B000000}"/>
    <cellStyle name="常规 3 2 3 2" xfId="56" xr:uid="{00000000-0005-0000-0000-000042000000}"/>
    <cellStyle name="常规 3 3" xfId="144" xr:uid="{00000000-0005-0000-0000-0000AA000000}"/>
    <cellStyle name="常规 3 4" xfId="138" xr:uid="{00000000-0005-0000-0000-0000A1000000}"/>
    <cellStyle name="常规 3 5" xfId="75" xr:uid="{00000000-0005-0000-0000-000056000000}"/>
    <cellStyle name="常规 3 6" xfId="52" xr:uid="{00000000-0005-0000-0000-00003E000000}"/>
    <cellStyle name="常规 3_15-省级防震减灾分情况" xfId="99" xr:uid="{00000000-0005-0000-0000-00006F000000}"/>
    <cellStyle name="常规 31" xfId="10" xr:uid="{00000000-0005-0000-0000-00000C000000}"/>
    <cellStyle name="常规 32" xfId="122" xr:uid="{00000000-0005-0000-0000-00008C000000}"/>
    <cellStyle name="常规 32 2" xfId="132" xr:uid="{00000000-0005-0000-0000-000098000000}"/>
    <cellStyle name="常规 33" xfId="81" xr:uid="{00000000-0005-0000-0000-00005C000000}"/>
    <cellStyle name="常规 34" xfId="159" xr:uid="{00000000-0005-0000-0000-0000BD000000}"/>
    <cellStyle name="常规 35_2021年省本级预算成稿(1)" xfId="116" xr:uid="{00000000-0005-0000-0000-000086000000}"/>
    <cellStyle name="常规 37" xfId="155" xr:uid="{00000000-0005-0000-0000-0000B9000000}"/>
    <cellStyle name="常规 39" xfId="3" xr:uid="{00000000-0005-0000-0000-000003000000}"/>
    <cellStyle name="常规 4" xfId="94" xr:uid="{00000000-0005-0000-0000-00006A000000}"/>
    <cellStyle name="常规 40" xfId="39" xr:uid="{00000000-0005-0000-0000-000031000000}"/>
    <cellStyle name="常规 41" xfId="171" xr:uid="{00000000-0005-0000-0000-0000CC000000}"/>
    <cellStyle name="常规 42" xfId="156" xr:uid="{00000000-0005-0000-0000-0000BA000000}"/>
    <cellStyle name="常规 47" xfId="29" xr:uid="{00000000-0005-0000-0000-000024000000}"/>
    <cellStyle name="常规 48" xfId="112" xr:uid="{00000000-0005-0000-0000-000081000000}"/>
    <cellStyle name="常规 5" xfId="27" xr:uid="{00000000-0005-0000-0000-000021000000}"/>
    <cellStyle name="常规 6" xfId="5" xr:uid="{00000000-0005-0000-0000-000007000000}"/>
    <cellStyle name="常规 7" xfId="38" xr:uid="{00000000-0005-0000-0000-000030000000}"/>
    <cellStyle name="常规 8" xfId="174" xr:uid="{00000000-0005-0000-0000-0000D1000000}"/>
    <cellStyle name="常规 8 2" xfId="14" xr:uid="{00000000-0005-0000-0000-000011000000}"/>
    <cellStyle name="常规 9" xfId="61" xr:uid="{00000000-0005-0000-0000-000047000000}"/>
    <cellStyle name="好_%84表2：2016-2018年省级部门三年滚动规划报表" xfId="140" xr:uid="{00000000-0005-0000-0000-0000A3000000}"/>
    <cellStyle name="好_其他工程费用计费" xfId="6" xr:uid="{00000000-0005-0000-0000-000008000000}"/>
    <cellStyle name="好_债券贴息计算器" xfId="153" xr:uid="{00000000-0005-0000-0000-0000B6000000}"/>
    <cellStyle name="普通_97-917" xfId="173" xr:uid="{00000000-0005-0000-0000-0000D0000000}"/>
    <cellStyle name="千分位[0]_laroux" xfId="179" xr:uid="{00000000-0005-0000-0000-0000D7000000}"/>
    <cellStyle name="千分位_97-917" xfId="152" xr:uid="{00000000-0005-0000-0000-0000B5000000}"/>
    <cellStyle name="千位[0]_ 表八" xfId="158" xr:uid="{00000000-0005-0000-0000-0000BC000000}"/>
    <cellStyle name="千位_ 表八" xfId="177" xr:uid="{00000000-0005-0000-0000-0000D5000000}"/>
    <cellStyle name="千位分隔" xfId="1" builtinId="3"/>
    <cellStyle name="千位分隔 2" xfId="37" xr:uid="{00000000-0005-0000-0000-00002F000000}"/>
    <cellStyle name="千位分隔 2 2" xfId="25" xr:uid="{00000000-0005-0000-0000-00001F000000}"/>
    <cellStyle name="千位分隔 4" xfId="57" xr:uid="{00000000-0005-0000-0000-000043000000}"/>
    <cellStyle name="强调文字颜色 1 2" xfId="63" xr:uid="{00000000-0005-0000-0000-000049000000}"/>
    <cellStyle name="强调文字颜色 1 3" xfId="119" xr:uid="{00000000-0005-0000-0000-000089000000}"/>
    <cellStyle name="强调文字颜色 2 2" xfId="41" xr:uid="{00000000-0005-0000-0000-000033000000}"/>
    <cellStyle name="强调文字颜色 2 3" xfId="163" xr:uid="{00000000-0005-0000-0000-0000C3000000}"/>
    <cellStyle name="强调文字颜色 3 2" xfId="72" xr:uid="{00000000-0005-0000-0000-000053000000}"/>
    <cellStyle name="强调文字颜色 3 3" xfId="129" xr:uid="{00000000-0005-0000-0000-000095000000}"/>
    <cellStyle name="强调文字颜色 4 2" xfId="34" xr:uid="{00000000-0005-0000-0000-00002A000000}"/>
    <cellStyle name="强调文字颜色 4 3" xfId="46" xr:uid="{00000000-0005-0000-0000-000038000000}"/>
    <cellStyle name="强调文字颜色 5 2" xfId="74" xr:uid="{00000000-0005-0000-0000-000055000000}"/>
    <cellStyle name="强调文字颜色 5 3" xfId="51" xr:uid="{00000000-0005-0000-0000-00003D000000}"/>
    <cellStyle name="强调文字颜色 6 2" xfId="120" xr:uid="{00000000-0005-0000-0000-00008A000000}"/>
    <cellStyle name="强调文字颜色 6 3" xfId="160" xr:uid="{00000000-0005-0000-0000-0000BF000000}"/>
    <cellStyle name="未定义" xfId="66" xr:uid="{00000000-0005-0000-0000-00004C000000}"/>
    <cellStyle name="样式 1" xfId="143" xr:uid="{00000000-0005-0000-0000-0000A8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externalLink" Target="externalLinks/externalLink3.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externalLink" Target="externalLinks/externalLink6.xml"/><Relationship Id="rId47" Type="http://schemas.openxmlformats.org/officeDocument/2006/relationships/externalLink" Target="externalLinks/externalLink11.xml"/><Relationship Id="rId50" Type="http://schemas.openxmlformats.org/officeDocument/2006/relationships/theme" Target="theme/theme1.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externalLink" Target="externalLinks/externalLink1.xml"/><Relationship Id="rId40" Type="http://schemas.openxmlformats.org/officeDocument/2006/relationships/externalLink" Target="externalLinks/externalLink4.xml"/><Relationship Id="rId45" Type="http://schemas.openxmlformats.org/officeDocument/2006/relationships/externalLink" Target="externalLinks/externalLink9.xml"/><Relationship Id="rId53"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externalLink" Target="externalLinks/externalLink8.xml"/><Relationship Id="rId52"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externalLink" Target="externalLinks/externalLink7.xml"/><Relationship Id="rId48" Type="http://schemas.openxmlformats.org/officeDocument/2006/relationships/externalLink" Target="externalLinks/externalLink12.xml"/><Relationship Id="rId8" Type="http://schemas.openxmlformats.org/officeDocument/2006/relationships/worksheet" Target="worksheets/sheet8.xml"/><Relationship Id="rId51" Type="http://schemas.openxmlformats.org/officeDocument/2006/relationships/styles" Target="styles.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externalLink" Target="externalLinks/externalLink2.xml"/><Relationship Id="rId46" Type="http://schemas.openxmlformats.org/officeDocument/2006/relationships/externalLink" Target="externalLinks/externalLink10.xml"/><Relationship Id="rId20" Type="http://schemas.openxmlformats.org/officeDocument/2006/relationships/worksheet" Target="worksheets/sheet20.xml"/><Relationship Id="rId41" Type="http://schemas.openxmlformats.org/officeDocument/2006/relationships/externalLink" Target="externalLinks/externalLink5.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externalLink" Target="externalLinks/externalLink13.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home\user\Desktop\20220308\2022&#24180;3&#26376;\2022&#24180;3&#26376;&#31532;1&#21608;\20220302-&#21046;&#20316;&#39044;&#20915;&#31639;&#20844;&#24320;&#25805;&#20316;&#26679;&#34920;\03-&#27719;&#24635;\1.&#22235;&#24029;&#30465;&#25919;&#24220;&#39044;&#20915;&#31639;&#20844;&#24320;&#21442;&#32771;&#26679;&#34920;&#65288;2022&#24180;&#29256;&#65289;\E:\&#26446;&#23398;&#38182;\01&#32508;&#21512;&#31185;\01&#39044;&#20915;&#31639;&#32534;&#21046;\02&#20915;&#31639;&#32534;&#21046;\2017&#24180;\&#19978;&#20250;\04%202017&#24180;&#20915;&#31639;&#65288;&#19978;&#20250;&#65289;\&#23450;&#31295;\JS\js2000\2000&#24180;&#24066;&#24030;&#19978;&#25253;&#24635;&#20915;&#31639;&#25991;&#20214;&#22841;\2000&#24180;&#36130;&#25919;&#24635;&#20915;&#31639;\6004&#28074;&#22478;&#21306;.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home\user\Desktop\20220308\2022&#24180;3&#26376;\2022&#24180;3&#26376;&#31532;1&#21608;\20220302-&#21046;&#20316;&#39044;&#20915;&#31639;&#20844;&#24320;&#25805;&#20316;&#26679;&#34920;\03-&#27719;&#24635;\1.&#22235;&#24029;&#30465;&#25919;&#24220;&#39044;&#20915;&#31639;&#20844;&#24320;&#21442;&#32771;&#26679;&#34920;&#65288;2022&#24180;&#29256;&#65289;\I:\Documents%20and%20Settings\Administrator\Local%20Settings\Temporary%20Internet%20Files\Content.IE5\4DWRWNSJ\&#26356;&#27491;&#21518;\&#30465;&#21457;23.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home\user\Desktop\20220308\2022&#24180;3&#26376;\2022&#24180;3&#26376;&#31532;1&#21608;\20220302-&#21046;&#20316;&#39044;&#20915;&#31639;&#20844;&#24320;&#25805;&#20316;&#26679;&#34920;\03-&#27719;&#24635;\1.&#22235;&#24029;&#30465;&#25919;&#24220;&#39044;&#20915;&#31639;&#20844;&#24320;&#21442;&#32771;&#26679;&#34920;&#65288;2022&#24180;&#29256;&#65289;\E:\&#24247;&#24936;&#24037;&#20316;&#36164;&#26009;\2018&#24180;\1-6&#26376;&#22269;&#36164;&#25191;&#34892;&#24773;&#20917;\0718\aacde\WINDOWS\!gzq\2001\08&#20915;&#31639;&#36164;&#26009;&#21367;\2001&#24180;&#39044;&#31639;&#22806;&#20915;&#31639;\2001&#24180;&#30465;&#26412;&#32423;&#39044;&#31639;&#22806;&#20915;&#31639;&#65288;&#24635;&#34920;&#65289;.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home\user\Desktop\20220308\2022&#24180;3&#26376;\2022&#24180;3&#26376;&#31532;1&#21608;\20220302-&#21046;&#20316;&#39044;&#20915;&#31639;&#20844;&#24320;&#25805;&#20316;&#26679;&#34920;\03-&#27719;&#24635;\1.&#22235;&#24029;&#30465;&#25919;&#24220;&#39044;&#20915;&#31639;&#20844;&#24320;&#21442;&#32771;&#26679;&#34920;&#65288;2022&#24180;&#29256;&#65289;\A:\2001\05&#39044;&#31639;&#26448;&#26009;&#21367;\2001&#24180;&#39044;&#31639;&#65306;&#22522;&#30784;&#26448;&#26009;&#23553;&#38754;.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home\user\Desktop\20220308\2022&#24180;3&#26376;\2022&#24180;3&#26376;&#31532;1&#21608;\20220302-&#21046;&#20316;&#39044;&#20915;&#31639;&#20844;&#24320;&#25805;&#20316;&#26679;&#34920;\03-&#27719;&#24635;\1.&#22235;&#24029;&#30465;&#25919;&#24220;&#39044;&#20915;&#31639;&#20844;&#24320;&#21442;&#32771;&#26679;&#34920;&#65288;2022&#24180;&#29256;&#65289;\E:\&#26446;&#23398;&#38182;\01&#32508;&#21512;&#31185;\01&#39044;&#20915;&#31639;&#32534;&#21046;\02&#20915;&#31639;&#32534;&#21046;\2017&#24180;\&#19978;&#20250;\04%202017&#24180;&#20915;&#31639;&#65288;&#19978;&#20250;&#65289;\&#23450;&#31295;\!gzq\2001\04&#39044;&#31639;&#26448;&#26009;&#21367;\2001&#24180;&#35843;&#25972;&#39044;&#31639;\2001&#24180;&#35843;&#25972;&#39044;&#31639;&#65288;06&#26376;&#24180;&#21021;&#39044;&#31639;&#19982;&#30495;&#23454;&#39044;&#31639;&#27604;&#36739;&#65289;.xls" TargetMode="External"/></Relationships>
</file>

<file path=xl/externalLinks/_rels/externalLink6.xml.rels><?xml version="1.0" encoding="UTF-8" standalone="yes"?>
<Relationships xmlns="http://schemas.openxmlformats.org/package/2006/relationships"><Relationship Id="rId2" Type="http://schemas.microsoft.com/office/2019/04/relationships/externalLinkLongPath" Target="file:///\\home\user\Desktop\20220308\2022&#24180;3&#26376;\2022&#24180;3&#26376;&#31532;1&#21608;\20220302-&#21046;&#20316;&#39044;&#20915;&#31639;&#20844;&#24320;&#25805;&#20316;&#26679;&#34920;\03-&#27719;&#24635;\1.&#22235;&#24029;&#30465;&#25919;&#24220;&#39044;&#20915;&#31639;&#20844;&#24320;&#21442;&#32771;&#26679;&#34920;&#65288;2022&#24180;&#29256;&#65289;\E:\&#26446;&#23398;&#38182;\01&#32508;&#21512;&#31185;\01&#39044;&#20915;&#31639;&#32534;&#21046;\02&#20915;&#31639;&#32534;&#21046;\2017&#24180;\&#19978;&#20250;\04%202017&#24180;&#20915;&#31639;&#65288;&#19978;&#20250;&#65289;\&#23450;&#31295;\aacde\WINDOWS\!gzq\2001\08&#20915;&#31639;&#36164;&#26009;&#21367;\2001&#24180;&#39044;&#31639;&#22806;&#20915;&#31639;\2001&#24180;&#30465;&#26412;&#32423;&#39044;&#31639;&#22806;&#20915;&#31639;&#65288;&#24635;&#34920;&#65289;.xls?005F599A" TargetMode="External"/><Relationship Id="rId1" Type="http://schemas.openxmlformats.org/officeDocument/2006/relationships/externalLinkPath" Target="file:///\\005F599A\2001&#24180;&#30465;&#26412;&#32423;&#39044;&#31639;&#22806;&#20915;&#31639;&#65288;&#24635;&#34920;&#65289;.xls"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file:///\\home\user\Desktop\20220308\2022&#24180;3&#26376;\2022&#24180;3&#26376;&#31532;1&#21608;\20220302-&#21046;&#20316;&#39044;&#20915;&#31639;&#20844;&#24320;&#25805;&#20316;&#26679;&#34920;\03-&#27719;&#24635;\1.&#22235;&#24029;&#30465;&#25919;&#24220;&#39044;&#20915;&#31639;&#20844;&#24320;&#21442;&#32771;&#26679;&#34920;&#65288;2022&#24180;&#29256;&#65289;\E:\&#26446;&#23398;&#38182;\01&#32508;&#21512;&#31185;\01&#39044;&#20915;&#31639;&#32534;&#21046;\02&#20915;&#31639;&#32534;&#21046;\2017&#24180;\&#19978;&#20250;\04%202017&#24180;&#20915;&#31639;&#65288;&#19978;&#20250;&#65289;\&#23450;&#31295;\&#35874;&#20891;\2016&#24180;&#39044;&#31639;&#25191;&#34892;2017&#24180;&#39044;&#31639;&#33609;&#26696;&#34920;&#20876;&#65288;&#27491;&#24335;&#19978;&#20250;&#65289;\&#22269;&#26377;&#36164;&#26412;&#32463;&#33829;&#39044;&#31639;&#25191;&#34892;&#21644;&#39044;&#31639;&#33609;&#26696;&#34920;&#65288;&#35843;&#25972;&#26684;&#24335;&#65289;0105.xls"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file:///\\home\user\Desktop\20220308\2022&#24180;3&#26376;\2022&#24180;3&#26376;&#31532;1&#21608;\20220302-&#21046;&#20316;&#39044;&#20915;&#31639;&#20844;&#24320;&#25805;&#20316;&#26679;&#34920;\03-&#27719;&#24635;\1.&#22235;&#24029;&#30465;&#25919;&#24220;&#39044;&#20915;&#31639;&#20844;&#24320;&#21442;&#32771;&#26679;&#34920;&#65288;2022&#24180;&#29256;&#65289;\E:\&#26446;&#23398;&#38182;\01&#32508;&#21512;&#31185;\01&#39044;&#20915;&#31639;&#32534;&#21046;\02&#20915;&#31639;&#32534;&#21046;\2017&#24180;\&#19978;&#20250;\04%202017&#24180;&#20915;&#31639;&#65288;&#19978;&#20250;&#65289;\&#23450;&#31295;\20170710&#30465;&#32423;2017&#24180;1-6&#26376;&#39044;&#31639;&#25191;&#34892;&#34920;&#65288;&#25919;&#24220;&#24615;&#22522;&#37329;&#39044;&#31639;&#65289;.xls" TargetMode="External"/></Relationships>
</file>

<file path=xl/externalLinks/_rels/externalLink9.xml.rels><?xml version="1.0" encoding="UTF-8" standalone="yes"?>
<Relationships xmlns="http://schemas.openxmlformats.org/package/2006/relationships"><Relationship Id="rId2" Type="http://schemas.microsoft.com/office/2019/04/relationships/externalLinkLongPath" Target="file:///\\home\user\Desktop\&#38472;&#38639;2021.12\2021&#24180;\20-&#20154;&#22823;&#19978;&#20250;\2021&#21450;2022\20220114&#23450;&#31295;\&#23450;&#31295;\2022&#24180;&#39044;&#31639;1.14\20210112-\20210112-\C:\Users\Administrator\Desktop\20210112-\2022&#24180;&#39044;&#31639;1.12\&#39044;&#23457;&#34920;&#26684;\&#24247;&#24936;&#24037;&#20316;&#36164;&#26009;\2018&#24180;\1-6&#26376;&#22269;&#36164;&#25191;&#34892;&#24773;&#20917;\0718\JS\js2000\2000&#24180;&#24066;&#24030;&#19978;&#25253;&#24635;&#20915;&#31639;&#25991;&#20214;&#22841;\2000&#24180;&#36130;&#25919;&#24635;&#20915;&#31639;\6004&#28074;&#22478;&#21306;.xls?A45AEBDF" TargetMode="External"/><Relationship Id="rId1" Type="http://schemas.openxmlformats.org/officeDocument/2006/relationships/externalLinkPath" Target="file:///\\A45AEBDF\6004&#28074;&#22478;&#21306;.xls" TargetMode="External"/></Relationships>
</file>

<file path=xl/externalLinks/_rels/externalLink10.xml.rels><?xml version="1.0" encoding="UTF-8" standalone="yes"?>
<Relationships xmlns="http://schemas.openxmlformats.org/package/2006/relationships"><Relationship Id="rId1" Type="http://schemas.openxmlformats.org/officeDocument/2006/relationships/externalLinkPath" Target="file:///\\home\user\Desktop\20220308\2022&#24180;3&#26376;\2022&#24180;3&#26376;&#31532;1&#21608;\20220302-&#21046;&#20316;&#39044;&#20915;&#31639;&#20844;&#24320;&#25805;&#20316;&#26679;&#34920;\02-&#25910;&#22788;&#23460;\6.&#30465;&#32423;&#31185;\&#25919;&#24220;&#20915;&#31639;\Z:\JS\js2000\2000&#24180;&#24066;&#24030;&#19978;&#25253;&#24635;&#20915;&#31639;&#25991;&#20214;&#22841;\2000&#24180;&#36130;&#25919;&#24635;&#20915;&#31639;\6004&#28074;&#22478;&#21306;.xls" TargetMode="External"/></Relationships>
</file>

<file path=xl/externalLinks/_rels/externalLink11.xml.rels><?xml version="1.0" encoding="UTF-8" standalone="yes"?>
<Relationships xmlns="http://schemas.openxmlformats.org/package/2006/relationships"><Relationship Id="rId1" Type="http://schemas.openxmlformats.org/officeDocument/2006/relationships/externalLinkPath" Target="file:///\\home\user\Desktop\20220308\2022&#24180;3&#26376;\2022&#24180;3&#26376;&#31532;1&#21608;\20220302-&#21046;&#20316;&#39044;&#20915;&#31639;&#20844;&#24320;&#25805;&#20316;&#26679;&#34920;\03-&#27719;&#24635;\1.&#22235;&#24029;&#30465;&#25919;&#24220;&#39044;&#20915;&#31639;&#20844;&#24320;&#21442;&#32771;&#26679;&#34920;&#65288;2022&#24180;&#29256;&#65289;\D:\&#26700;&#38754;\&#24050;&#29992;&#36807;\&#20859;&#32769;&#20445;&#38505;&#31639;&#36134;\2016&#24180;\00001&#20859;&#32769;&#20445;&#38505;&#25913;&#38761;&#8220;&#20004;&#39033;&#21333;&#20301;&#32564;&#36153;&#8221;&#34917;&#21161;\ING%20%200705%20&#26368;&#26032;&#29256;\&#21407;&#22987;&#36164;&#26009;\&#25105;&#30340;&#25991;&#26723;\&#26700;&#38754;\&#20998;&#31867;&#25512;&#36827;&#20107;&#19994;&#21333;&#20301;&#25913;&#38761;\2014&#24180;\&#26368;&#26032;&#20998;&#31867;&#20010;&#25968;&#32479;&#35745;\&#20840;&#20013;&#24515;&#27719;&#24635;(8.25).xls" TargetMode="External"/></Relationships>
</file>

<file path=xl/externalLinks/_rels/externalLink12.xml.rels><?xml version="1.0" encoding="UTF-8" standalone="yes"?>
<Relationships xmlns="http://schemas.openxmlformats.org/package/2006/relationships"><Relationship Id="rId1" Type="http://schemas.openxmlformats.org/officeDocument/2006/relationships/externalLinkPath" Target="file:///\\home\user\Desktop\20220308\2022&#24180;3&#26376;\2022&#24180;3&#26376;&#31532;1&#21608;\20220302-&#21046;&#20316;&#39044;&#20915;&#31639;&#20844;&#24320;&#25805;&#20316;&#26679;&#34920;\03-&#27719;&#24635;\1.&#22235;&#24029;&#30465;&#25919;&#24220;&#39044;&#20915;&#31639;&#20844;&#24320;&#21442;&#32771;&#26679;&#34920;&#65288;2022&#24180;&#29256;&#65289;\Z:\JS\js2000\2000&#24180;&#24066;&#24030;&#19978;&#25253;&#24635;&#20915;&#31639;&#25991;&#20214;&#22841;\2000&#24180;&#36130;&#25919;&#24635;&#20915;&#31639;\6004&#28074;&#22478;&#21306;.xls" TargetMode="External"/></Relationships>
</file>

<file path=xl/externalLinks/_rels/externalLink13.xml.rels><?xml version="1.0" encoding="UTF-8" standalone="yes"?>
<Relationships xmlns="http://schemas.openxmlformats.org/package/2006/relationships"><Relationship Id="rId1" Type="http://schemas.openxmlformats.org/officeDocument/2006/relationships/externalLinkPath" Target="file:///\\home\user\Desktop\20220308\2022&#24180;3&#26376;\2022&#24180;3&#26376;&#31532;1&#21608;\20220302-&#21046;&#20316;&#39044;&#20915;&#31639;&#20844;&#24320;&#25805;&#20316;&#26679;&#34920;\03-&#27719;&#24635;\1.&#22235;&#24029;&#30465;&#25919;&#24220;&#39044;&#20915;&#31639;&#20844;&#24320;&#21442;&#32771;&#26679;&#34920;&#65288;2022&#24180;&#29256;&#65289;\E:\&#24247;&#24936;&#24037;&#20316;&#36164;&#26009;\2018&#24180;\1-6&#26376;&#22269;&#36164;&#25191;&#34892;&#24773;&#20917;\0718\JS\js2000\2000&#24180;&#24066;&#24030;&#19978;&#25253;&#24635;&#20915;&#31639;&#25991;&#20214;&#22841;\2000&#24180;&#36130;&#25919;&#24635;&#20915;&#31639;\6004&#28074;&#22478;&#21306;.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01-1"/>
    </sheetNames>
    <sheetDataSet>
      <sheetData sheetId="0"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01-1"/>
    </sheetNames>
    <sheetDataSet>
      <sheetData sheetId="0"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01-1"/>
    </sheetNames>
    <sheetDataSet>
      <sheetData sheetId="0"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01-1"/>
    </sheetNames>
    <sheetDataSet>
      <sheetData sheetId="0" refreshError="1"/>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01-1"/>
    </sheetNames>
    <sheetDataSet>
      <sheetData sheetId="0" refreshError="1"/>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01-1"/>
    </sheetNames>
    <sheetDataSet>
      <sheetData sheetId="0" refreshError="1"/>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01-1"/>
    </sheetNames>
    <sheetDataSet>
      <sheetData sheetId="0" refreshError="1"/>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01-1"/>
    </sheetNames>
    <sheetDataSet>
      <sheetData sheetId="0" refreshError="1"/>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01-1"/>
    </sheetNames>
    <sheetDataSet>
      <sheetData sheetId="0" refreshError="1"/>
    </sheetDataSet>
  </externalBook>
</externalLink>
</file>

<file path=xl/externalLinks/externalLink1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01-1"/>
    </sheetNames>
    <sheetDataSet>
      <sheetData sheetId="0" refreshError="1"/>
    </sheetDataSet>
  </externalBook>
</externalLink>
</file>

<file path=xl/externalLinks/externalLink1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heet1"/>
    </sheetNames>
    <sheetDataSet>
      <sheetData sheetId="0" refreshError="1"/>
    </sheetDataSet>
  </externalBook>
</externalLink>
</file>

<file path=xl/externalLinks/externalLink1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heet2"/>
    </sheetNames>
    <sheetDataSet>
      <sheetData sheetId="0" refreshError="1"/>
    </sheetDataSet>
  </externalBook>
</externalLink>
</file>

<file path=xl/externalLinks/externalLink1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heet2"/>
    </sheetNames>
    <sheetDataSet>
      <sheetData sheetId="0" refreshError="1"/>
    </sheetDataSet>
  </externalBook>
</externalLink>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3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G80"/>
  <sheetViews>
    <sheetView showGridLines="0" showZeros="0" view="pageBreakPreview" workbookViewId="0">
      <selection activeCell="F5" sqref="F5"/>
    </sheetView>
  </sheetViews>
  <sheetFormatPr defaultColWidth="9" defaultRowHeight="15" customHeight="1" x14ac:dyDescent="0.15"/>
  <cols>
    <col min="1" max="1" width="38.875" style="93" customWidth="1"/>
    <col min="2" max="5" width="15" style="93" customWidth="1"/>
    <col min="6" max="6" width="15" style="218" customWidth="1"/>
    <col min="7" max="7" width="14.875" style="133" customWidth="1"/>
    <col min="8" max="16384" width="9" style="93"/>
  </cols>
  <sheetData>
    <row r="1" spans="1:7" s="1" customFormat="1" ht="35.1" customHeight="1" x14ac:dyDescent="0.15">
      <c r="A1" s="253" t="s">
        <v>0</v>
      </c>
      <c r="B1" s="253"/>
      <c r="C1" s="253"/>
      <c r="D1" s="253"/>
      <c r="E1" s="253"/>
      <c r="F1" s="253"/>
      <c r="G1" s="21"/>
    </row>
    <row r="2" spans="1:7" s="2" customFormat="1" ht="17.100000000000001" customHeight="1" x14ac:dyDescent="0.15">
      <c r="F2" s="202" t="s">
        <v>1</v>
      </c>
      <c r="G2" s="219"/>
    </row>
    <row r="3" spans="1:7" s="15" customFormat="1" ht="35.1" customHeight="1" x14ac:dyDescent="0.15">
      <c r="A3" s="9" t="s">
        <v>2</v>
      </c>
      <c r="B3" s="22" t="s">
        <v>3</v>
      </c>
      <c r="C3" s="22" t="s">
        <v>4</v>
      </c>
      <c r="D3" s="22" t="s">
        <v>5</v>
      </c>
      <c r="E3" s="10" t="s">
        <v>6</v>
      </c>
      <c r="F3" s="10" t="s">
        <v>7</v>
      </c>
      <c r="G3" s="220"/>
    </row>
    <row r="4" spans="1:7" s="4" customFormat="1" ht="24.95" customHeight="1" x14ac:dyDescent="0.15">
      <c r="A4" s="37" t="s">
        <v>8</v>
      </c>
      <c r="B4" s="206">
        <v>304074</v>
      </c>
      <c r="C4" s="206">
        <v>310611</v>
      </c>
      <c r="D4" s="206">
        <v>318363</v>
      </c>
      <c r="E4" s="67">
        <v>102.495726165525</v>
      </c>
      <c r="F4" s="44">
        <v>125.093516699411</v>
      </c>
      <c r="G4" s="221"/>
    </row>
    <row r="5" spans="1:7" s="4" customFormat="1" ht="24.95" customHeight="1" x14ac:dyDescent="0.15">
      <c r="A5" s="38" t="s">
        <v>9</v>
      </c>
      <c r="B5" s="211">
        <v>134234</v>
      </c>
      <c r="C5" s="211">
        <v>131768</v>
      </c>
      <c r="D5" s="211">
        <v>129252</v>
      </c>
      <c r="E5" s="83">
        <v>98.090583449699494</v>
      </c>
      <c r="F5" s="45">
        <v>105.327835454797</v>
      </c>
      <c r="G5" s="222"/>
    </row>
    <row r="6" spans="1:7" s="4" customFormat="1" ht="24.95" customHeight="1" x14ac:dyDescent="0.15">
      <c r="A6" s="38" t="s">
        <v>10</v>
      </c>
      <c r="B6" s="211">
        <v>35250</v>
      </c>
      <c r="C6" s="211">
        <v>38407</v>
      </c>
      <c r="D6" s="211">
        <v>35655</v>
      </c>
      <c r="E6" s="83">
        <v>92.834639518837704</v>
      </c>
      <c r="F6" s="45">
        <v>109.92076949163</v>
      </c>
      <c r="G6" s="222"/>
    </row>
    <row r="7" spans="1:7" s="4" customFormat="1" ht="24.95" customHeight="1" x14ac:dyDescent="0.15">
      <c r="A7" s="38" t="s">
        <v>11</v>
      </c>
      <c r="B7" s="211"/>
      <c r="C7" s="211"/>
      <c r="D7" s="211"/>
      <c r="E7" s="83">
        <v>0</v>
      </c>
      <c r="F7" s="45">
        <v>0</v>
      </c>
      <c r="G7" s="222"/>
    </row>
    <row r="8" spans="1:7" s="4" customFormat="1" ht="24.95" customHeight="1" x14ac:dyDescent="0.15">
      <c r="A8" s="38" t="s">
        <v>12</v>
      </c>
      <c r="B8" s="211">
        <v>10163</v>
      </c>
      <c r="C8" s="211">
        <v>10230</v>
      </c>
      <c r="D8" s="211">
        <v>13201</v>
      </c>
      <c r="E8" s="83">
        <v>129.04203323558201</v>
      </c>
      <c r="F8" s="45">
        <v>136.06472892187199</v>
      </c>
      <c r="G8" s="222"/>
    </row>
    <row r="9" spans="1:7" s="4" customFormat="1" ht="24.95" customHeight="1" x14ac:dyDescent="0.15">
      <c r="A9" s="38" t="s">
        <v>13</v>
      </c>
      <c r="B9" s="211">
        <v>19480</v>
      </c>
      <c r="C9" s="211">
        <v>17623</v>
      </c>
      <c r="D9" s="211">
        <v>14916</v>
      </c>
      <c r="E9" s="83">
        <v>84.639391704023197</v>
      </c>
      <c r="F9" s="45">
        <v>83.910891089108901</v>
      </c>
      <c r="G9" s="222"/>
    </row>
    <row r="10" spans="1:7" s="4" customFormat="1" ht="24.95" customHeight="1" x14ac:dyDescent="0.15">
      <c r="A10" s="38" t="s">
        <v>14</v>
      </c>
      <c r="B10" s="211">
        <v>13076</v>
      </c>
      <c r="C10" s="211">
        <v>12687</v>
      </c>
      <c r="D10" s="211">
        <v>11964</v>
      </c>
      <c r="E10" s="83">
        <v>94.301253251359697</v>
      </c>
      <c r="F10" s="45">
        <v>105.011849381199</v>
      </c>
      <c r="G10" s="222"/>
    </row>
    <row r="11" spans="1:7" s="4" customFormat="1" ht="24.95" customHeight="1" x14ac:dyDescent="0.15">
      <c r="A11" s="38" t="s">
        <v>15</v>
      </c>
      <c r="B11" s="211">
        <v>8533</v>
      </c>
      <c r="C11" s="211">
        <v>8123</v>
      </c>
      <c r="D11" s="211">
        <v>12247</v>
      </c>
      <c r="E11" s="83">
        <v>150.769420164964</v>
      </c>
      <c r="F11" s="45">
        <v>132.989466825931</v>
      </c>
      <c r="G11" s="222"/>
    </row>
    <row r="12" spans="1:7" s="4" customFormat="1" ht="24.95" customHeight="1" x14ac:dyDescent="0.15">
      <c r="A12" s="38" t="s">
        <v>16</v>
      </c>
      <c r="B12" s="211">
        <v>2773</v>
      </c>
      <c r="C12" s="211">
        <v>2595</v>
      </c>
      <c r="D12" s="211">
        <v>4668</v>
      </c>
      <c r="E12" s="83">
        <v>179.88439306358401</v>
      </c>
      <c r="F12" s="45">
        <v>128.488852188274</v>
      </c>
      <c r="G12" s="222"/>
    </row>
    <row r="13" spans="1:7" s="4" customFormat="1" ht="24.95" customHeight="1" x14ac:dyDescent="0.15">
      <c r="A13" s="38" t="s">
        <v>17</v>
      </c>
      <c r="B13" s="211">
        <v>2305</v>
      </c>
      <c r="C13" s="211">
        <v>2184</v>
      </c>
      <c r="D13" s="211">
        <v>2699</v>
      </c>
      <c r="E13" s="83">
        <v>123.580586080586</v>
      </c>
      <c r="F13" s="45">
        <v>95.947387131176697</v>
      </c>
      <c r="G13" s="222"/>
    </row>
    <row r="14" spans="1:7" s="4" customFormat="1" ht="24.95" customHeight="1" x14ac:dyDescent="0.15">
      <c r="A14" s="38" t="s">
        <v>18</v>
      </c>
      <c r="B14" s="211">
        <v>2516</v>
      </c>
      <c r="C14" s="211">
        <v>2110</v>
      </c>
      <c r="D14" s="211">
        <v>3211</v>
      </c>
      <c r="E14" s="83">
        <v>152.18009478673</v>
      </c>
      <c r="F14" s="45">
        <v>73.562428407789199</v>
      </c>
      <c r="G14" s="222"/>
    </row>
    <row r="15" spans="1:7" s="4" customFormat="1" ht="24.95" customHeight="1" x14ac:dyDescent="0.15">
      <c r="A15" s="38" t="s">
        <v>19</v>
      </c>
      <c r="B15" s="211">
        <v>4696</v>
      </c>
      <c r="C15" s="211">
        <v>4478</v>
      </c>
      <c r="D15" s="211">
        <v>4907</v>
      </c>
      <c r="E15" s="83">
        <v>109.58016971862401</v>
      </c>
      <c r="F15" s="45">
        <v>97.885497705964497</v>
      </c>
      <c r="G15" s="222"/>
    </row>
    <row r="16" spans="1:7" s="4" customFormat="1" ht="24.95" customHeight="1" x14ac:dyDescent="0.15">
      <c r="A16" s="38" t="s">
        <v>20</v>
      </c>
      <c r="B16" s="211">
        <v>65694</v>
      </c>
      <c r="C16" s="211">
        <v>75339</v>
      </c>
      <c r="D16" s="211">
        <v>79560</v>
      </c>
      <c r="E16" s="83">
        <v>105.60267590491</v>
      </c>
      <c r="F16" s="45">
        <v>285.82719597628898</v>
      </c>
      <c r="G16" s="222"/>
    </row>
    <row r="17" spans="1:7" s="4" customFormat="1" ht="24.95" customHeight="1" x14ac:dyDescent="0.15">
      <c r="A17" s="38" t="s">
        <v>21</v>
      </c>
      <c r="B17" s="211">
        <v>3822</v>
      </c>
      <c r="C17" s="211">
        <v>3587</v>
      </c>
      <c r="D17" s="211">
        <v>4938</v>
      </c>
      <c r="E17" s="83">
        <v>137.66378589350401</v>
      </c>
      <c r="F17" s="45">
        <v>80.175353141743798</v>
      </c>
      <c r="G17" s="222"/>
    </row>
    <row r="18" spans="1:7" s="4" customFormat="1" ht="24.95" customHeight="1" x14ac:dyDescent="0.15">
      <c r="A18" s="38" t="s">
        <v>22</v>
      </c>
      <c r="B18" s="211"/>
      <c r="C18" s="211"/>
      <c r="D18" s="211"/>
      <c r="E18" s="83">
        <v>0</v>
      </c>
      <c r="F18" s="45">
        <v>0</v>
      </c>
      <c r="G18" s="222"/>
    </row>
    <row r="19" spans="1:7" s="4" customFormat="1" ht="24.95" customHeight="1" x14ac:dyDescent="0.15">
      <c r="A19" s="38" t="s">
        <v>23</v>
      </c>
      <c r="B19" s="211">
        <v>1532</v>
      </c>
      <c r="C19" s="211">
        <v>1480</v>
      </c>
      <c r="D19" s="211">
        <v>1097</v>
      </c>
      <c r="E19" s="83">
        <v>74.1216216216216</v>
      </c>
      <c r="F19" s="45">
        <v>76.766969909027296</v>
      </c>
      <c r="G19" s="222"/>
    </row>
    <row r="20" spans="1:7" s="4" customFormat="1" ht="24.95" customHeight="1" x14ac:dyDescent="0.15">
      <c r="A20" s="38" t="s">
        <v>24</v>
      </c>
      <c r="B20" s="211"/>
      <c r="C20" s="211"/>
      <c r="D20" s="211">
        <v>48</v>
      </c>
      <c r="E20" s="83">
        <v>0</v>
      </c>
      <c r="F20" s="45">
        <v>218.18181818181799</v>
      </c>
      <c r="G20" s="222"/>
    </row>
    <row r="21" spans="1:7" s="4" customFormat="1" ht="24.95" customHeight="1" x14ac:dyDescent="0.15">
      <c r="A21" s="37" t="s">
        <v>25</v>
      </c>
      <c r="B21" s="206">
        <v>159506</v>
      </c>
      <c r="C21" s="206">
        <v>184130</v>
      </c>
      <c r="D21" s="206">
        <v>202815</v>
      </c>
      <c r="E21" s="67">
        <v>110.14772171835099</v>
      </c>
      <c r="F21" s="44">
        <v>110.808492504043</v>
      </c>
      <c r="G21" s="221"/>
    </row>
    <row r="22" spans="1:7" s="4" customFormat="1" ht="24.95" customHeight="1" x14ac:dyDescent="0.15">
      <c r="A22" s="38" t="s">
        <v>26</v>
      </c>
      <c r="B22" s="211">
        <v>20310</v>
      </c>
      <c r="C22" s="211">
        <v>20011</v>
      </c>
      <c r="D22" s="211">
        <v>22490</v>
      </c>
      <c r="E22" s="83">
        <v>112.38818649742601</v>
      </c>
      <c r="F22" s="45">
        <v>95.844875346260395</v>
      </c>
      <c r="G22" s="222"/>
    </row>
    <row r="23" spans="1:7" s="4" customFormat="1" ht="24.95" customHeight="1" x14ac:dyDescent="0.15">
      <c r="A23" s="38" t="s">
        <v>27</v>
      </c>
      <c r="B23" s="211">
        <v>8314</v>
      </c>
      <c r="C23" s="211">
        <v>29574</v>
      </c>
      <c r="D23" s="211">
        <v>34966</v>
      </c>
      <c r="E23" s="83">
        <v>118.232231013728</v>
      </c>
      <c r="F23" s="45">
        <v>146.65715963425899</v>
      </c>
      <c r="G23" s="222"/>
    </row>
    <row r="24" spans="1:7" s="4" customFormat="1" ht="24.95" customHeight="1" x14ac:dyDescent="0.15">
      <c r="A24" s="38" t="s">
        <v>28</v>
      </c>
      <c r="B24" s="211">
        <v>30946</v>
      </c>
      <c r="C24" s="211">
        <v>35234</v>
      </c>
      <c r="D24" s="211">
        <v>53631</v>
      </c>
      <c r="E24" s="83">
        <v>152.21377078957801</v>
      </c>
      <c r="F24" s="45">
        <v>101.898084815321</v>
      </c>
      <c r="G24" s="222"/>
    </row>
    <row r="25" spans="1:7" s="4" customFormat="1" ht="24.95" customHeight="1" x14ac:dyDescent="0.15">
      <c r="A25" s="38" t="s">
        <v>29</v>
      </c>
      <c r="B25" s="211">
        <v>2500</v>
      </c>
      <c r="C25" s="211">
        <v>2500</v>
      </c>
      <c r="D25" s="211"/>
      <c r="E25" s="83">
        <v>0</v>
      </c>
      <c r="F25" s="45">
        <v>0</v>
      </c>
      <c r="G25" s="222"/>
    </row>
    <row r="26" spans="1:7" s="4" customFormat="1" ht="24.95" customHeight="1" x14ac:dyDescent="0.15">
      <c r="A26" s="38" t="s">
        <v>30</v>
      </c>
      <c r="B26" s="211">
        <v>87703</v>
      </c>
      <c r="C26" s="211">
        <v>86585</v>
      </c>
      <c r="D26" s="211">
        <v>71740</v>
      </c>
      <c r="E26" s="83">
        <v>82.854997978864702</v>
      </c>
      <c r="F26" s="45">
        <v>103.34793131266601</v>
      </c>
      <c r="G26" s="222"/>
    </row>
    <row r="27" spans="1:7" s="4" customFormat="1" ht="24.95" customHeight="1" x14ac:dyDescent="0.15">
      <c r="A27" s="38" t="s">
        <v>31</v>
      </c>
      <c r="B27" s="211">
        <v>3950</v>
      </c>
      <c r="C27" s="211">
        <v>4250</v>
      </c>
      <c r="D27" s="211">
        <v>4710</v>
      </c>
      <c r="E27" s="83">
        <v>110.82352941176499</v>
      </c>
      <c r="F27" s="45">
        <v>130.86968602389601</v>
      </c>
      <c r="G27" s="222"/>
    </row>
    <row r="28" spans="1:7" s="4" customFormat="1" ht="24.95" customHeight="1" x14ac:dyDescent="0.15">
      <c r="A28" s="38" t="s">
        <v>32</v>
      </c>
      <c r="B28" s="211">
        <v>5050</v>
      </c>
      <c r="C28" s="211">
        <v>5043</v>
      </c>
      <c r="D28" s="211">
        <v>7753</v>
      </c>
      <c r="E28" s="83">
        <v>153.73785445171501</v>
      </c>
      <c r="F28" s="45">
        <v>107.501386577926</v>
      </c>
      <c r="G28" s="222"/>
    </row>
    <row r="29" spans="1:7" s="4" customFormat="1" ht="24.95" customHeight="1" x14ac:dyDescent="0.15">
      <c r="A29" s="38" t="s">
        <v>33</v>
      </c>
      <c r="B29" s="211">
        <v>733</v>
      </c>
      <c r="C29" s="211">
        <v>933</v>
      </c>
      <c r="D29" s="211">
        <v>7525</v>
      </c>
      <c r="E29" s="83">
        <v>806.53804930332296</v>
      </c>
      <c r="F29" s="45">
        <v>271.366750811396</v>
      </c>
      <c r="G29" s="222"/>
    </row>
    <row r="30" spans="1:7" s="4" customFormat="1" ht="24.95" customHeight="1" x14ac:dyDescent="0.15">
      <c r="A30" s="41"/>
      <c r="B30" s="211"/>
      <c r="C30" s="211"/>
      <c r="D30" s="211"/>
      <c r="E30" s="83">
        <v>0</v>
      </c>
      <c r="F30" s="45">
        <v>0</v>
      </c>
      <c r="G30" s="222"/>
    </row>
    <row r="31" spans="1:7" s="15" customFormat="1" ht="24.95" customHeight="1" x14ac:dyDescent="0.15">
      <c r="A31" s="9" t="s">
        <v>34</v>
      </c>
      <c r="B31" s="206">
        <v>463580</v>
      </c>
      <c r="C31" s="206">
        <v>494741</v>
      </c>
      <c r="D31" s="206">
        <v>521178</v>
      </c>
      <c r="E31" s="67">
        <v>105.34360402715799</v>
      </c>
      <c r="F31" s="44">
        <v>119.11768739200799</v>
      </c>
      <c r="G31" s="221"/>
    </row>
    <row r="32" spans="1:7" s="92" customFormat="1" ht="24" customHeight="1" x14ac:dyDescent="0.15">
      <c r="A32" s="254"/>
      <c r="B32" s="254"/>
      <c r="C32" s="254"/>
      <c r="D32" s="254"/>
      <c r="E32" s="254"/>
      <c r="F32" s="255"/>
      <c r="G32" s="223"/>
    </row>
    <row r="33" spans="6:7" s="92" customFormat="1" ht="24" customHeight="1" x14ac:dyDescent="0.15">
      <c r="F33" s="224"/>
      <c r="G33" s="138"/>
    </row>
    <row r="34" spans="6:7" s="92" customFormat="1" ht="24" customHeight="1" x14ac:dyDescent="0.15">
      <c r="F34" s="103"/>
      <c r="G34" s="225"/>
    </row>
    <row r="35" spans="6:7" s="92" customFormat="1" ht="24" customHeight="1" x14ac:dyDescent="0.15">
      <c r="F35" s="224"/>
      <c r="G35" s="138"/>
    </row>
    <row r="36" spans="6:7" s="92" customFormat="1" ht="24" customHeight="1" x14ac:dyDescent="0.15">
      <c r="F36" s="224"/>
      <c r="G36" s="138"/>
    </row>
    <row r="37" spans="6:7" s="92" customFormat="1" ht="24" customHeight="1" x14ac:dyDescent="0.15">
      <c r="F37" s="224"/>
      <c r="G37" s="138"/>
    </row>
    <row r="38" spans="6:7" s="92" customFormat="1" ht="24" customHeight="1" x14ac:dyDescent="0.15">
      <c r="F38" s="224"/>
      <c r="G38" s="138"/>
    </row>
    <row r="39" spans="6:7" s="92" customFormat="1" ht="24" customHeight="1" x14ac:dyDescent="0.15">
      <c r="F39" s="224"/>
      <c r="G39" s="138"/>
    </row>
    <row r="40" spans="6:7" s="92" customFormat="1" ht="24" customHeight="1" x14ac:dyDescent="0.15">
      <c r="F40" s="224"/>
      <c r="G40" s="138"/>
    </row>
    <row r="41" spans="6:7" s="92" customFormat="1" ht="24" customHeight="1" x14ac:dyDescent="0.15">
      <c r="F41" s="224"/>
      <c r="G41" s="138"/>
    </row>
    <row r="42" spans="6:7" s="92" customFormat="1" ht="24" customHeight="1" x14ac:dyDescent="0.15">
      <c r="F42" s="224"/>
      <c r="G42" s="138"/>
    </row>
    <row r="43" spans="6:7" s="92" customFormat="1" ht="24" customHeight="1" x14ac:dyDescent="0.15">
      <c r="F43" s="224"/>
      <c r="G43" s="138"/>
    </row>
    <row r="44" spans="6:7" s="92" customFormat="1" ht="24" customHeight="1" x14ac:dyDescent="0.15">
      <c r="F44" s="224"/>
      <c r="G44" s="138"/>
    </row>
    <row r="45" spans="6:7" s="92" customFormat="1" ht="24" customHeight="1" x14ac:dyDescent="0.15">
      <c r="F45" s="224"/>
      <c r="G45" s="138"/>
    </row>
    <row r="46" spans="6:7" s="92" customFormat="1" ht="24" customHeight="1" x14ac:dyDescent="0.15">
      <c r="F46" s="224"/>
      <c r="G46" s="138"/>
    </row>
    <row r="47" spans="6:7" s="92" customFormat="1" ht="24" customHeight="1" x14ac:dyDescent="0.15">
      <c r="F47" s="224"/>
      <c r="G47" s="138"/>
    </row>
    <row r="48" spans="6:7" s="92" customFormat="1" ht="24" customHeight="1" x14ac:dyDescent="0.15">
      <c r="F48" s="224"/>
      <c r="G48" s="138"/>
    </row>
    <row r="49" spans="6:7" s="92" customFormat="1" ht="24" customHeight="1" x14ac:dyDescent="0.15">
      <c r="F49" s="224"/>
      <c r="G49" s="138"/>
    </row>
    <row r="50" spans="6:7" s="92" customFormat="1" ht="24" customHeight="1" x14ac:dyDescent="0.15">
      <c r="F50" s="224"/>
      <c r="G50" s="138"/>
    </row>
    <row r="51" spans="6:7" s="92" customFormat="1" ht="24" customHeight="1" x14ac:dyDescent="0.15">
      <c r="F51" s="224"/>
      <c r="G51" s="138"/>
    </row>
    <row r="52" spans="6:7" s="92" customFormat="1" ht="24" customHeight="1" x14ac:dyDescent="0.15">
      <c r="F52" s="224"/>
      <c r="G52" s="138"/>
    </row>
    <row r="53" spans="6:7" s="92" customFormat="1" ht="24" customHeight="1" x14ac:dyDescent="0.15">
      <c r="F53" s="224"/>
      <c r="G53" s="138"/>
    </row>
    <row r="54" spans="6:7" s="92" customFormat="1" ht="24" customHeight="1" x14ac:dyDescent="0.15">
      <c r="F54" s="224"/>
      <c r="G54" s="138"/>
    </row>
    <row r="55" spans="6:7" s="92" customFormat="1" ht="24" customHeight="1" x14ac:dyDescent="0.15">
      <c r="F55" s="224"/>
      <c r="G55" s="138"/>
    </row>
    <row r="56" spans="6:7" s="92" customFormat="1" ht="24" customHeight="1" x14ac:dyDescent="0.15">
      <c r="F56" s="224"/>
      <c r="G56" s="138"/>
    </row>
    <row r="57" spans="6:7" s="92" customFormat="1" ht="24" customHeight="1" x14ac:dyDescent="0.15">
      <c r="F57" s="224"/>
      <c r="G57" s="138"/>
    </row>
    <row r="58" spans="6:7" s="92" customFormat="1" ht="24" customHeight="1" x14ac:dyDescent="0.15">
      <c r="F58" s="224"/>
      <c r="G58" s="138"/>
    </row>
    <row r="59" spans="6:7" s="92" customFormat="1" ht="24" customHeight="1" x14ac:dyDescent="0.15">
      <c r="F59" s="224"/>
      <c r="G59" s="138"/>
    </row>
    <row r="60" spans="6:7" s="92" customFormat="1" ht="24" customHeight="1" x14ac:dyDescent="0.15">
      <c r="F60" s="224"/>
      <c r="G60" s="138"/>
    </row>
    <row r="61" spans="6:7" s="92" customFormat="1" ht="24" customHeight="1" x14ac:dyDescent="0.15">
      <c r="F61" s="224"/>
      <c r="G61" s="138"/>
    </row>
    <row r="62" spans="6:7" s="92" customFormat="1" ht="24" customHeight="1" x14ac:dyDescent="0.15">
      <c r="F62" s="224"/>
      <c r="G62" s="138"/>
    </row>
    <row r="63" spans="6:7" s="92" customFormat="1" ht="24" customHeight="1" x14ac:dyDescent="0.15">
      <c r="F63" s="224"/>
      <c r="G63" s="138"/>
    </row>
    <row r="64" spans="6:7" s="92" customFormat="1" ht="24" customHeight="1" x14ac:dyDescent="0.15">
      <c r="F64" s="224"/>
      <c r="G64" s="138"/>
    </row>
    <row r="65" spans="6:7" s="92" customFormat="1" ht="24" customHeight="1" x14ac:dyDescent="0.15">
      <c r="F65" s="224"/>
      <c r="G65" s="138"/>
    </row>
    <row r="66" spans="6:7" s="92" customFormat="1" ht="24" customHeight="1" x14ac:dyDescent="0.15">
      <c r="F66" s="224"/>
      <c r="G66" s="138"/>
    </row>
    <row r="67" spans="6:7" s="92" customFormat="1" ht="24" customHeight="1" x14ac:dyDescent="0.15">
      <c r="F67" s="224"/>
      <c r="G67" s="138"/>
    </row>
    <row r="68" spans="6:7" s="92" customFormat="1" ht="24" customHeight="1" x14ac:dyDescent="0.15">
      <c r="F68" s="224"/>
      <c r="G68" s="138"/>
    </row>
    <row r="69" spans="6:7" s="92" customFormat="1" ht="24" customHeight="1" x14ac:dyDescent="0.15">
      <c r="F69" s="224"/>
      <c r="G69" s="138"/>
    </row>
    <row r="70" spans="6:7" s="92" customFormat="1" ht="24" customHeight="1" x14ac:dyDescent="0.15">
      <c r="F70" s="224"/>
      <c r="G70" s="138"/>
    </row>
    <row r="71" spans="6:7" s="92" customFormat="1" ht="24" customHeight="1" x14ac:dyDescent="0.15">
      <c r="F71" s="224"/>
      <c r="G71" s="138"/>
    </row>
    <row r="72" spans="6:7" s="92" customFormat="1" ht="24" customHeight="1" x14ac:dyDescent="0.15">
      <c r="F72" s="224"/>
      <c r="G72" s="138"/>
    </row>
    <row r="73" spans="6:7" s="92" customFormat="1" ht="24" customHeight="1" x14ac:dyDescent="0.15">
      <c r="F73" s="224"/>
      <c r="G73" s="138"/>
    </row>
    <row r="74" spans="6:7" s="92" customFormat="1" ht="24" customHeight="1" x14ac:dyDescent="0.15">
      <c r="F74" s="224"/>
      <c r="G74" s="138"/>
    </row>
    <row r="75" spans="6:7" s="92" customFormat="1" ht="24" customHeight="1" x14ac:dyDescent="0.15">
      <c r="F75" s="224"/>
      <c r="G75" s="138"/>
    </row>
    <row r="76" spans="6:7" s="92" customFormat="1" ht="24" customHeight="1" x14ac:dyDescent="0.15">
      <c r="F76" s="224"/>
      <c r="G76" s="138"/>
    </row>
    <row r="77" spans="6:7" s="92" customFormat="1" ht="24" customHeight="1" x14ac:dyDescent="0.15">
      <c r="F77" s="224"/>
      <c r="G77" s="138"/>
    </row>
    <row r="78" spans="6:7" s="92" customFormat="1" ht="24" customHeight="1" x14ac:dyDescent="0.15">
      <c r="F78" s="224"/>
      <c r="G78" s="138"/>
    </row>
    <row r="79" spans="6:7" s="92" customFormat="1" ht="24" customHeight="1" x14ac:dyDescent="0.15">
      <c r="F79" s="224"/>
      <c r="G79" s="138"/>
    </row>
    <row r="80" spans="6:7" s="92" customFormat="1" ht="24" customHeight="1" x14ac:dyDescent="0.15">
      <c r="F80" s="224"/>
      <c r="G80" s="138"/>
    </row>
  </sheetData>
  <sheetProtection formatCells="0" formatColumns="0" formatRows="0" insertColumns="0" insertRows="0" insertHyperlinks="0" deleteColumns="0" deleteRows="0" sort="0" autoFilter="0" pivotTables="0"/>
  <mergeCells count="2">
    <mergeCell ref="A1:F1"/>
    <mergeCell ref="A32:F32"/>
  </mergeCells>
  <phoneticPr fontId="0" type="noConversion"/>
  <printOptions horizontalCentered="1"/>
  <pageMargins left="0.39022900457457299" right="0.39022900457457299" top="0.39022900457457299" bottom="0.58742653666518807" header="0.58742653666518807" footer="0.39022900457457299"/>
  <pageSetup paperSize="9" scale="85" firstPageNumber="0" orientation="portrait" blackAndWhite="1" useFirstPageNumber="1" r:id="rId1"/>
  <extLst>
    <ext uri="{2D9387EB-5337-4D45-933B-B4D357D02E09}">
      <gutter val="0.0" pos="0"/>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HT79"/>
  <sheetViews>
    <sheetView showGridLines="0" showZeros="0" view="pageBreakPreview" topLeftCell="A22" workbookViewId="0">
      <selection activeCell="K20" sqref="K20"/>
    </sheetView>
  </sheetViews>
  <sheetFormatPr defaultColWidth="9" defaultRowHeight="15" customHeight="1" x14ac:dyDescent="0.15"/>
  <cols>
    <col min="1" max="1" width="32" style="93" customWidth="1"/>
    <col min="2" max="6" width="14.75" style="93" customWidth="1"/>
    <col min="7" max="228" width="9" style="93"/>
    <col min="229" max="16384" width="9" style="4"/>
  </cols>
  <sheetData>
    <row r="1" spans="1:6" s="1" customFormat="1" ht="36" customHeight="1" x14ac:dyDescent="0.15">
      <c r="A1" s="253" t="s">
        <v>35</v>
      </c>
      <c r="B1" s="253"/>
      <c r="C1" s="253"/>
      <c r="D1" s="253"/>
      <c r="E1" s="253"/>
      <c r="F1" s="253"/>
    </row>
    <row r="2" spans="1:6" s="2" customFormat="1" ht="18" customHeight="1" x14ac:dyDescent="0.15">
      <c r="F2" s="202" t="s">
        <v>1</v>
      </c>
    </row>
    <row r="3" spans="1:6" s="15" customFormat="1" ht="36" customHeight="1" x14ac:dyDescent="0.15">
      <c r="A3" s="9" t="s">
        <v>2</v>
      </c>
      <c r="B3" s="22" t="s">
        <v>3</v>
      </c>
      <c r="C3" s="22" t="s">
        <v>4</v>
      </c>
      <c r="D3" s="22" t="s">
        <v>5</v>
      </c>
      <c r="E3" s="22" t="s">
        <v>6</v>
      </c>
      <c r="F3" s="10" t="s">
        <v>7</v>
      </c>
    </row>
    <row r="4" spans="1:6" s="4" customFormat="1" ht="24" customHeight="1" x14ac:dyDescent="0.15">
      <c r="A4" s="216" t="s">
        <v>36</v>
      </c>
      <c r="B4" s="208">
        <v>355890</v>
      </c>
      <c r="C4" s="208">
        <v>476030</v>
      </c>
      <c r="D4" s="208">
        <v>465650</v>
      </c>
      <c r="E4" s="45">
        <v>97.819465159758806</v>
      </c>
      <c r="F4" s="45">
        <v>105.755996965747</v>
      </c>
    </row>
    <row r="5" spans="1:6" s="4" customFormat="1" ht="24" customHeight="1" x14ac:dyDescent="0.15">
      <c r="A5" s="216" t="s">
        <v>37</v>
      </c>
      <c r="B5" s="208"/>
      <c r="C5" s="208"/>
      <c r="D5" s="208"/>
      <c r="E5" s="45">
        <v>0</v>
      </c>
      <c r="F5" s="45">
        <v>0</v>
      </c>
    </row>
    <row r="6" spans="1:6" s="4" customFormat="1" ht="24" customHeight="1" x14ac:dyDescent="0.15">
      <c r="A6" s="216" t="s">
        <v>38</v>
      </c>
      <c r="B6" s="208">
        <v>1335</v>
      </c>
      <c r="C6" s="208">
        <v>3400</v>
      </c>
      <c r="D6" s="208">
        <v>3399</v>
      </c>
      <c r="E6" s="45">
        <v>99.970588235294102</v>
      </c>
      <c r="F6" s="45">
        <v>116.723901098901</v>
      </c>
    </row>
    <row r="7" spans="1:6" s="4" customFormat="1" ht="24" customHeight="1" x14ac:dyDescent="0.15">
      <c r="A7" s="216" t="s">
        <v>39</v>
      </c>
      <c r="B7" s="208">
        <v>134988</v>
      </c>
      <c r="C7" s="208">
        <v>215499</v>
      </c>
      <c r="D7" s="208">
        <v>204484</v>
      </c>
      <c r="E7" s="45">
        <v>94.8886073717279</v>
      </c>
      <c r="F7" s="45">
        <v>107.414547536626</v>
      </c>
    </row>
    <row r="8" spans="1:6" s="4" customFormat="1" ht="24" customHeight="1" x14ac:dyDescent="0.15">
      <c r="A8" s="216" t="s">
        <v>40</v>
      </c>
      <c r="B8" s="208">
        <v>358867</v>
      </c>
      <c r="C8" s="208">
        <v>481313</v>
      </c>
      <c r="D8" s="208">
        <v>448105</v>
      </c>
      <c r="E8" s="45">
        <v>93.100539565729605</v>
      </c>
      <c r="F8" s="45">
        <v>102.782505378761</v>
      </c>
    </row>
    <row r="9" spans="1:6" s="15" customFormat="1" ht="24" customHeight="1" x14ac:dyDescent="0.15">
      <c r="A9" s="216" t="s">
        <v>41</v>
      </c>
      <c r="B9" s="208">
        <v>6317</v>
      </c>
      <c r="C9" s="208">
        <v>16877</v>
      </c>
      <c r="D9" s="208">
        <v>15403</v>
      </c>
      <c r="E9" s="45">
        <v>91.266220299816297</v>
      </c>
      <c r="F9" s="45">
        <v>155.69594662892999</v>
      </c>
    </row>
    <row r="10" spans="1:6" s="4" customFormat="1" ht="24" customHeight="1" x14ac:dyDescent="0.15">
      <c r="A10" s="216" t="s">
        <v>42</v>
      </c>
      <c r="B10" s="208">
        <v>77024</v>
      </c>
      <c r="C10" s="208">
        <v>145154</v>
      </c>
      <c r="D10" s="208">
        <v>141983</v>
      </c>
      <c r="E10" s="45">
        <v>97.815423619052893</v>
      </c>
      <c r="F10" s="45">
        <v>102.406110482015</v>
      </c>
    </row>
    <row r="11" spans="1:6" s="4" customFormat="1" ht="24" customHeight="1" x14ac:dyDescent="0.15">
      <c r="A11" s="216" t="s">
        <v>43</v>
      </c>
      <c r="B11" s="208">
        <v>304624</v>
      </c>
      <c r="C11" s="208">
        <v>352199</v>
      </c>
      <c r="D11" s="208">
        <v>349850</v>
      </c>
      <c r="E11" s="45">
        <v>99.333047510072404</v>
      </c>
      <c r="F11" s="45">
        <v>104.23618725270499</v>
      </c>
    </row>
    <row r="12" spans="1:6" s="4" customFormat="1" ht="24" customHeight="1" x14ac:dyDescent="0.15">
      <c r="A12" s="216" t="s">
        <v>44</v>
      </c>
      <c r="B12" s="208">
        <v>259089</v>
      </c>
      <c r="C12" s="208">
        <v>328791</v>
      </c>
      <c r="D12" s="208">
        <v>322682</v>
      </c>
      <c r="E12" s="45">
        <v>98.141980771979803</v>
      </c>
      <c r="F12" s="45">
        <v>103.251631895559</v>
      </c>
    </row>
    <row r="13" spans="1:6" s="4" customFormat="1" ht="24" customHeight="1" x14ac:dyDescent="0.15">
      <c r="A13" s="216" t="s">
        <v>45</v>
      </c>
      <c r="B13" s="208">
        <v>32425</v>
      </c>
      <c r="C13" s="208">
        <v>226824</v>
      </c>
      <c r="D13" s="208">
        <v>163940</v>
      </c>
      <c r="E13" s="45">
        <v>72.276302331322995</v>
      </c>
      <c r="F13" s="45">
        <v>122.146390892293</v>
      </c>
    </row>
    <row r="14" spans="1:6" s="4" customFormat="1" ht="24" customHeight="1" x14ac:dyDescent="0.15">
      <c r="A14" s="216" t="s">
        <v>46</v>
      </c>
      <c r="B14" s="208">
        <v>95127</v>
      </c>
      <c r="C14" s="208">
        <v>258783</v>
      </c>
      <c r="D14" s="208">
        <v>210898</v>
      </c>
      <c r="E14" s="45">
        <v>81.496079727029993</v>
      </c>
      <c r="F14" s="45">
        <v>157.685463490497</v>
      </c>
    </row>
    <row r="15" spans="1:6" s="4" customFormat="1" ht="24" customHeight="1" x14ac:dyDescent="0.15">
      <c r="A15" s="216" t="s">
        <v>47</v>
      </c>
      <c r="B15" s="208">
        <v>231175</v>
      </c>
      <c r="C15" s="208">
        <v>757770</v>
      </c>
      <c r="D15" s="208">
        <v>723501</v>
      </c>
      <c r="E15" s="45">
        <v>95.477651530147696</v>
      </c>
      <c r="F15" s="45">
        <v>96.340657965170905</v>
      </c>
    </row>
    <row r="16" spans="1:6" s="4" customFormat="1" ht="24" customHeight="1" x14ac:dyDescent="0.15">
      <c r="A16" s="216" t="s">
        <v>48</v>
      </c>
      <c r="B16" s="208">
        <v>91646</v>
      </c>
      <c r="C16" s="208">
        <v>378242</v>
      </c>
      <c r="D16" s="208">
        <v>311860</v>
      </c>
      <c r="E16" s="45">
        <v>82.4498601424485</v>
      </c>
      <c r="F16" s="45">
        <v>106.130060882024</v>
      </c>
    </row>
    <row r="17" spans="1:228" ht="24" customHeight="1" x14ac:dyDescent="0.15">
      <c r="A17" s="217" t="s">
        <v>49</v>
      </c>
      <c r="B17" s="208">
        <v>6856</v>
      </c>
      <c r="C17" s="208">
        <v>20339</v>
      </c>
      <c r="D17" s="208">
        <v>17794</v>
      </c>
      <c r="E17" s="45">
        <v>87.487093760755201</v>
      </c>
      <c r="F17" s="45">
        <v>101.309496697791</v>
      </c>
      <c r="G17" s="4"/>
      <c r="H17" s="4"/>
      <c r="I17" s="4"/>
      <c r="J17" s="4"/>
      <c r="K17" s="4"/>
      <c r="L17" s="4"/>
      <c r="M17" s="4"/>
      <c r="N17" s="4"/>
      <c r="O17" s="4"/>
      <c r="P17" s="4"/>
      <c r="Q17" s="4"/>
      <c r="R17" s="4"/>
      <c r="S17" s="4"/>
      <c r="T17" s="4"/>
      <c r="U17" s="4"/>
      <c r="V17" s="4"/>
      <c r="W17" s="4"/>
      <c r="X17" s="4"/>
      <c r="Y17" s="4"/>
      <c r="Z17" s="4"/>
      <c r="AA17" s="4"/>
      <c r="AB17" s="4"/>
      <c r="AC17" s="4"/>
      <c r="AD17" s="4"/>
      <c r="AE17" s="4"/>
      <c r="AF17" s="4"/>
      <c r="AG17" s="4"/>
      <c r="AH17" s="4"/>
      <c r="AI17" s="4"/>
      <c r="AJ17" s="4"/>
      <c r="AK17" s="4"/>
      <c r="AL17" s="4"/>
      <c r="AM17" s="4"/>
      <c r="AN17" s="4"/>
      <c r="AO17" s="4"/>
      <c r="AP17" s="4"/>
      <c r="AQ17" s="4"/>
      <c r="AR17" s="4"/>
      <c r="AS17" s="4"/>
      <c r="AT17" s="4"/>
      <c r="AU17" s="4"/>
      <c r="AV17" s="4"/>
      <c r="AW17" s="4"/>
      <c r="AX17" s="4"/>
      <c r="AY17" s="4"/>
      <c r="AZ17" s="4"/>
      <c r="BA17" s="4"/>
      <c r="BB17" s="4"/>
      <c r="BC17" s="4"/>
      <c r="BD17" s="4"/>
      <c r="BE17" s="4"/>
      <c r="BF17" s="4"/>
      <c r="BG17" s="4"/>
      <c r="BH17" s="4"/>
      <c r="BI17" s="4"/>
      <c r="BJ17" s="4"/>
      <c r="BK17" s="4"/>
      <c r="BL17" s="4"/>
      <c r="BM17" s="4"/>
      <c r="BN17" s="4"/>
      <c r="BO17" s="4"/>
      <c r="BP17" s="4"/>
      <c r="BQ17" s="4"/>
      <c r="BR17" s="4"/>
      <c r="BS17" s="4"/>
      <c r="BT17" s="4"/>
      <c r="BU17" s="4"/>
      <c r="BV17" s="4"/>
      <c r="BW17" s="4"/>
      <c r="BX17" s="4"/>
      <c r="BY17" s="4"/>
      <c r="BZ17" s="4"/>
      <c r="CA17" s="4"/>
      <c r="CB17" s="4"/>
      <c r="CC17" s="4"/>
      <c r="CD17" s="4"/>
      <c r="CE17" s="4"/>
      <c r="CF17" s="4"/>
      <c r="CG17" s="4"/>
      <c r="CH17" s="4"/>
      <c r="CI17" s="4"/>
      <c r="CJ17" s="4"/>
      <c r="CK17" s="4"/>
      <c r="CL17" s="4"/>
      <c r="CM17" s="4"/>
      <c r="CN17" s="4"/>
      <c r="CO17" s="4"/>
      <c r="CP17" s="4"/>
      <c r="CQ17" s="4"/>
      <c r="CR17" s="4"/>
      <c r="CS17" s="4"/>
      <c r="CT17" s="4"/>
      <c r="CU17" s="4"/>
      <c r="CV17" s="4"/>
      <c r="CW17" s="4"/>
      <c r="CX17" s="4"/>
      <c r="CY17" s="4"/>
      <c r="CZ17" s="4"/>
      <c r="DA17" s="4"/>
      <c r="DB17" s="4"/>
      <c r="DC17" s="4"/>
      <c r="DD17" s="4"/>
      <c r="DE17" s="4"/>
      <c r="DF17" s="4"/>
      <c r="DG17" s="4"/>
      <c r="DH17" s="4"/>
      <c r="DI17" s="4"/>
      <c r="DJ17" s="4"/>
      <c r="DK17" s="4"/>
      <c r="DL17" s="4"/>
      <c r="DM17" s="4"/>
      <c r="DN17" s="4"/>
      <c r="DO17" s="4"/>
      <c r="DP17" s="4"/>
      <c r="DQ17" s="4"/>
      <c r="DR17" s="4"/>
      <c r="DS17" s="4"/>
      <c r="DT17" s="4"/>
      <c r="DU17" s="4"/>
      <c r="DV17" s="4"/>
      <c r="DW17" s="4"/>
      <c r="DX17" s="4"/>
      <c r="DY17" s="4"/>
      <c r="DZ17" s="4"/>
      <c r="EA17" s="4"/>
      <c r="EB17" s="4"/>
      <c r="EC17" s="4"/>
      <c r="ED17" s="4"/>
      <c r="EE17" s="4"/>
      <c r="EF17" s="4"/>
      <c r="EG17" s="4"/>
      <c r="EH17" s="4"/>
      <c r="EI17" s="4"/>
      <c r="EJ17" s="4"/>
      <c r="EK17" s="4"/>
      <c r="EL17" s="4"/>
      <c r="EM17" s="4"/>
      <c r="EN17" s="4"/>
      <c r="EO17" s="4"/>
      <c r="EP17" s="4"/>
      <c r="EQ17" s="4"/>
      <c r="ER17" s="4"/>
      <c r="ES17" s="4"/>
      <c r="ET17" s="4"/>
      <c r="EU17" s="4"/>
      <c r="EV17" s="4"/>
      <c r="EW17" s="4"/>
      <c r="EX17" s="4"/>
      <c r="EY17" s="4"/>
      <c r="EZ17" s="4"/>
      <c r="FA17" s="4"/>
      <c r="FB17" s="4"/>
      <c r="FC17" s="4"/>
      <c r="FD17" s="4"/>
      <c r="FE17" s="4"/>
      <c r="FF17" s="4"/>
      <c r="FG17" s="4"/>
      <c r="FH17" s="4"/>
      <c r="FI17" s="4"/>
      <c r="FJ17" s="4"/>
      <c r="FK17" s="4"/>
      <c r="FL17" s="4"/>
      <c r="FM17" s="4"/>
      <c r="FN17" s="4"/>
      <c r="FO17" s="4"/>
      <c r="FP17" s="4"/>
      <c r="FQ17" s="4"/>
      <c r="FR17" s="4"/>
      <c r="FS17" s="4"/>
      <c r="FT17" s="4"/>
      <c r="FU17" s="4"/>
      <c r="FV17" s="4"/>
      <c r="FW17" s="4"/>
      <c r="FX17" s="4"/>
      <c r="FY17" s="4"/>
      <c r="FZ17" s="4"/>
      <c r="GA17" s="4"/>
      <c r="GB17" s="4"/>
      <c r="GC17" s="4"/>
      <c r="GD17" s="4"/>
      <c r="GE17" s="4"/>
      <c r="GF17" s="4"/>
      <c r="GG17" s="4"/>
      <c r="GH17" s="4"/>
      <c r="GI17" s="4"/>
      <c r="GJ17" s="4"/>
      <c r="GK17" s="4"/>
      <c r="GL17" s="4"/>
      <c r="GM17" s="4"/>
      <c r="GN17" s="4"/>
      <c r="GO17" s="4"/>
      <c r="GP17" s="4"/>
      <c r="GQ17" s="4"/>
      <c r="GR17" s="4"/>
      <c r="GS17" s="4"/>
      <c r="GT17" s="4"/>
      <c r="GU17" s="4"/>
      <c r="GV17" s="4"/>
      <c r="GW17" s="4"/>
      <c r="GX17" s="4"/>
      <c r="GY17" s="4"/>
      <c r="GZ17" s="4"/>
      <c r="HA17" s="4"/>
      <c r="HB17" s="4"/>
      <c r="HC17" s="4"/>
      <c r="HD17" s="4"/>
      <c r="HE17" s="4"/>
      <c r="HF17" s="4"/>
      <c r="HG17" s="4"/>
      <c r="HH17" s="4"/>
      <c r="HI17" s="4"/>
      <c r="HJ17" s="4"/>
      <c r="HK17" s="4"/>
      <c r="HL17" s="4"/>
      <c r="HM17" s="4"/>
      <c r="HN17" s="4"/>
      <c r="HO17" s="4"/>
      <c r="HP17" s="4"/>
      <c r="HQ17" s="4"/>
      <c r="HR17" s="4"/>
      <c r="HS17" s="4"/>
      <c r="HT17" s="4"/>
    </row>
    <row r="18" spans="1:228" ht="24" customHeight="1" x14ac:dyDescent="0.15">
      <c r="A18" s="217" t="s">
        <v>50</v>
      </c>
      <c r="B18" s="208">
        <v>9400</v>
      </c>
      <c r="C18" s="208">
        <v>13419</v>
      </c>
      <c r="D18" s="208">
        <v>10398</v>
      </c>
      <c r="E18" s="45">
        <v>77.487145092778903</v>
      </c>
      <c r="F18" s="45">
        <v>74.351090454057896</v>
      </c>
      <c r="G18" s="4"/>
      <c r="H18" s="4"/>
      <c r="I18" s="4"/>
      <c r="J18" s="4"/>
      <c r="K18" s="4"/>
      <c r="L18" s="4"/>
      <c r="M18" s="4"/>
      <c r="N18" s="4"/>
      <c r="O18" s="4"/>
      <c r="P18" s="4"/>
      <c r="Q18" s="4"/>
      <c r="R18" s="4"/>
      <c r="S18" s="4"/>
      <c r="T18" s="4"/>
      <c r="U18" s="4"/>
      <c r="V18" s="4"/>
      <c r="W18" s="4"/>
      <c r="X18" s="4"/>
      <c r="Y18" s="4"/>
      <c r="Z18" s="4"/>
      <c r="AA18" s="4"/>
      <c r="AB18" s="4"/>
      <c r="AC18" s="4"/>
      <c r="AD18" s="4"/>
      <c r="AE18" s="4"/>
      <c r="AF18" s="4"/>
      <c r="AG18" s="4"/>
      <c r="AH18" s="4"/>
      <c r="AI18" s="4"/>
      <c r="AJ18" s="4"/>
      <c r="AK18" s="4"/>
      <c r="AL18" s="4"/>
      <c r="AM18" s="4"/>
      <c r="AN18" s="4"/>
      <c r="AO18" s="4"/>
      <c r="AP18" s="4"/>
      <c r="AQ18" s="4"/>
      <c r="AR18" s="4"/>
      <c r="AS18" s="4"/>
      <c r="AT18" s="4"/>
      <c r="AU18" s="4"/>
      <c r="AV18" s="4"/>
      <c r="AW18" s="4"/>
      <c r="AX18" s="4"/>
      <c r="AY18" s="4"/>
      <c r="AZ18" s="4"/>
      <c r="BA18" s="4"/>
      <c r="BB18" s="4"/>
      <c r="BC18" s="4"/>
      <c r="BD18" s="4"/>
      <c r="BE18" s="4"/>
      <c r="BF18" s="4"/>
      <c r="BG18" s="4"/>
      <c r="BH18" s="4"/>
      <c r="BI18" s="4"/>
      <c r="BJ18" s="4"/>
      <c r="BK18" s="4"/>
      <c r="BL18" s="4"/>
      <c r="BM18" s="4"/>
      <c r="BN18" s="4"/>
      <c r="BO18" s="4"/>
      <c r="BP18" s="4"/>
      <c r="BQ18" s="4"/>
      <c r="BR18" s="4"/>
      <c r="BS18" s="4"/>
      <c r="BT18" s="4"/>
      <c r="BU18" s="4"/>
      <c r="BV18" s="4"/>
      <c r="BW18" s="4"/>
      <c r="BX18" s="4"/>
      <c r="BY18" s="4"/>
      <c r="BZ18" s="4"/>
      <c r="CA18" s="4"/>
      <c r="CB18" s="4"/>
      <c r="CC18" s="4"/>
      <c r="CD18" s="4"/>
      <c r="CE18" s="4"/>
      <c r="CF18" s="4"/>
      <c r="CG18" s="4"/>
      <c r="CH18" s="4"/>
      <c r="CI18" s="4"/>
      <c r="CJ18" s="4"/>
      <c r="CK18" s="4"/>
      <c r="CL18" s="4"/>
      <c r="CM18" s="4"/>
      <c r="CN18" s="4"/>
      <c r="CO18" s="4"/>
      <c r="CP18" s="4"/>
      <c r="CQ18" s="4"/>
      <c r="CR18" s="4"/>
      <c r="CS18" s="4"/>
      <c r="CT18" s="4"/>
      <c r="CU18" s="4"/>
      <c r="CV18" s="4"/>
      <c r="CW18" s="4"/>
      <c r="CX18" s="4"/>
      <c r="CY18" s="4"/>
      <c r="CZ18" s="4"/>
      <c r="DA18" s="4"/>
      <c r="DB18" s="4"/>
      <c r="DC18" s="4"/>
      <c r="DD18" s="4"/>
      <c r="DE18" s="4"/>
      <c r="DF18" s="4"/>
      <c r="DG18" s="4"/>
      <c r="DH18" s="4"/>
      <c r="DI18" s="4"/>
      <c r="DJ18" s="4"/>
      <c r="DK18" s="4"/>
      <c r="DL18" s="4"/>
      <c r="DM18" s="4"/>
      <c r="DN18" s="4"/>
      <c r="DO18" s="4"/>
      <c r="DP18" s="4"/>
      <c r="DQ18" s="4"/>
      <c r="DR18" s="4"/>
      <c r="DS18" s="4"/>
      <c r="DT18" s="4"/>
      <c r="DU18" s="4"/>
      <c r="DV18" s="4"/>
      <c r="DW18" s="4"/>
      <c r="DX18" s="4"/>
      <c r="DY18" s="4"/>
      <c r="DZ18" s="4"/>
      <c r="EA18" s="4"/>
      <c r="EB18" s="4"/>
      <c r="EC18" s="4"/>
      <c r="ED18" s="4"/>
      <c r="EE18" s="4"/>
      <c r="EF18" s="4"/>
      <c r="EG18" s="4"/>
      <c r="EH18" s="4"/>
      <c r="EI18" s="4"/>
      <c r="EJ18" s="4"/>
      <c r="EK18" s="4"/>
      <c r="EL18" s="4"/>
      <c r="EM18" s="4"/>
      <c r="EN18" s="4"/>
      <c r="EO18" s="4"/>
      <c r="EP18" s="4"/>
      <c r="EQ18" s="4"/>
      <c r="ER18" s="4"/>
      <c r="ES18" s="4"/>
      <c r="ET18" s="4"/>
      <c r="EU18" s="4"/>
      <c r="EV18" s="4"/>
      <c r="EW18" s="4"/>
      <c r="EX18" s="4"/>
      <c r="EY18" s="4"/>
      <c r="EZ18" s="4"/>
      <c r="FA18" s="4"/>
      <c r="FB18" s="4"/>
      <c r="FC18" s="4"/>
      <c r="FD18" s="4"/>
      <c r="FE18" s="4"/>
      <c r="FF18" s="4"/>
      <c r="FG18" s="4"/>
      <c r="FH18" s="4"/>
      <c r="FI18" s="4"/>
      <c r="FJ18" s="4"/>
      <c r="FK18" s="4"/>
      <c r="FL18" s="4"/>
      <c r="FM18" s="4"/>
      <c r="FN18" s="4"/>
      <c r="FO18" s="4"/>
      <c r="FP18" s="4"/>
      <c r="FQ18" s="4"/>
      <c r="FR18" s="4"/>
      <c r="FS18" s="4"/>
      <c r="FT18" s="4"/>
      <c r="FU18" s="4"/>
      <c r="FV18" s="4"/>
      <c r="FW18" s="4"/>
      <c r="FX18" s="4"/>
      <c r="FY18" s="4"/>
      <c r="FZ18" s="4"/>
      <c r="GA18" s="4"/>
      <c r="GB18" s="4"/>
      <c r="GC18" s="4"/>
      <c r="GD18" s="4"/>
      <c r="GE18" s="4"/>
      <c r="GF18" s="4"/>
      <c r="GG18" s="4"/>
      <c r="GH18" s="4"/>
      <c r="GI18" s="4"/>
      <c r="GJ18" s="4"/>
      <c r="GK18" s="4"/>
      <c r="GL18" s="4"/>
      <c r="GM18" s="4"/>
      <c r="GN18" s="4"/>
      <c r="GO18" s="4"/>
      <c r="GP18" s="4"/>
      <c r="GQ18" s="4"/>
      <c r="GR18" s="4"/>
      <c r="GS18" s="4"/>
      <c r="GT18" s="4"/>
      <c r="GU18" s="4"/>
      <c r="GV18" s="4"/>
      <c r="GW18" s="4"/>
      <c r="GX18" s="4"/>
      <c r="GY18" s="4"/>
      <c r="GZ18" s="4"/>
      <c r="HA18" s="4"/>
      <c r="HB18" s="4"/>
      <c r="HC18" s="4"/>
      <c r="HD18" s="4"/>
      <c r="HE18" s="4"/>
      <c r="HF18" s="4"/>
      <c r="HG18" s="4"/>
      <c r="HH18" s="4"/>
      <c r="HI18" s="4"/>
      <c r="HJ18" s="4"/>
      <c r="HK18" s="4"/>
      <c r="HL18" s="4"/>
      <c r="HM18" s="4"/>
      <c r="HN18" s="4"/>
      <c r="HO18" s="4"/>
      <c r="HP18" s="4"/>
      <c r="HQ18" s="4"/>
      <c r="HR18" s="4"/>
      <c r="HS18" s="4"/>
      <c r="HT18" s="4"/>
    </row>
    <row r="19" spans="1:228" ht="24" customHeight="1" x14ac:dyDescent="0.15">
      <c r="A19" s="217" t="s">
        <v>51</v>
      </c>
      <c r="B19" s="208">
        <v>6905</v>
      </c>
      <c r="C19" s="208">
        <v>7530</v>
      </c>
      <c r="D19" s="208">
        <v>6997</v>
      </c>
      <c r="E19" s="45">
        <v>92.921646746347903</v>
      </c>
      <c r="F19" s="45">
        <v>479.24657534246597</v>
      </c>
      <c r="G19" s="4"/>
      <c r="H19" s="4"/>
      <c r="I19" s="4"/>
      <c r="J19" s="4"/>
      <c r="K19" s="4"/>
      <c r="L19" s="4"/>
      <c r="M19" s="4"/>
      <c r="N19" s="4"/>
      <c r="O19" s="4"/>
      <c r="P19" s="4"/>
      <c r="Q19" s="4"/>
      <c r="R19" s="4"/>
      <c r="S19" s="4"/>
      <c r="T19" s="4"/>
      <c r="U19" s="4"/>
      <c r="V19" s="4"/>
      <c r="W19" s="4"/>
      <c r="X19" s="4"/>
      <c r="Y19" s="4"/>
      <c r="Z19" s="4"/>
      <c r="AA19" s="4"/>
      <c r="AB19" s="4"/>
      <c r="AC19" s="4"/>
      <c r="AD19" s="4"/>
      <c r="AE19" s="4"/>
      <c r="AF19" s="4"/>
      <c r="AG19" s="4"/>
      <c r="AH19" s="4"/>
      <c r="AI19" s="4"/>
      <c r="AJ19" s="4"/>
      <c r="AK19" s="4"/>
      <c r="AL19" s="4"/>
      <c r="AM19" s="4"/>
      <c r="AN19" s="4"/>
      <c r="AO19" s="4"/>
      <c r="AP19" s="4"/>
      <c r="AQ19" s="4"/>
      <c r="AR19" s="4"/>
      <c r="AS19" s="4"/>
      <c r="AT19" s="4"/>
      <c r="AU19" s="4"/>
      <c r="AV19" s="4"/>
      <c r="AW19" s="4"/>
      <c r="AX19" s="4"/>
      <c r="AY19" s="4"/>
      <c r="AZ19" s="4"/>
      <c r="BA19" s="4"/>
      <c r="BB19" s="4"/>
      <c r="BC19" s="4"/>
      <c r="BD19" s="4"/>
      <c r="BE19" s="4"/>
      <c r="BF19" s="4"/>
      <c r="BG19" s="4"/>
      <c r="BH19" s="4"/>
      <c r="BI19" s="4"/>
      <c r="BJ19" s="4"/>
      <c r="BK19" s="4"/>
      <c r="BL19" s="4"/>
      <c r="BM19" s="4"/>
      <c r="BN19" s="4"/>
      <c r="BO19" s="4"/>
      <c r="BP19" s="4"/>
      <c r="BQ19" s="4"/>
      <c r="BR19" s="4"/>
      <c r="BS19" s="4"/>
      <c r="BT19" s="4"/>
      <c r="BU19" s="4"/>
      <c r="BV19" s="4"/>
      <c r="BW19" s="4"/>
      <c r="BX19" s="4"/>
      <c r="BY19" s="4"/>
      <c r="BZ19" s="4"/>
      <c r="CA19" s="4"/>
      <c r="CB19" s="4"/>
      <c r="CC19" s="4"/>
      <c r="CD19" s="4"/>
      <c r="CE19" s="4"/>
      <c r="CF19" s="4"/>
      <c r="CG19" s="4"/>
      <c r="CH19" s="4"/>
      <c r="CI19" s="4"/>
      <c r="CJ19" s="4"/>
      <c r="CK19" s="4"/>
      <c r="CL19" s="4"/>
      <c r="CM19" s="4"/>
      <c r="CN19" s="4"/>
      <c r="CO19" s="4"/>
      <c r="CP19" s="4"/>
      <c r="CQ19" s="4"/>
      <c r="CR19" s="4"/>
      <c r="CS19" s="4"/>
      <c r="CT19" s="4"/>
      <c r="CU19" s="4"/>
      <c r="CV19" s="4"/>
      <c r="CW19" s="4"/>
      <c r="CX19" s="4"/>
      <c r="CY19" s="4"/>
      <c r="CZ19" s="4"/>
      <c r="DA19" s="4"/>
      <c r="DB19" s="4"/>
      <c r="DC19" s="4"/>
      <c r="DD19" s="4"/>
      <c r="DE19" s="4"/>
      <c r="DF19" s="4"/>
      <c r="DG19" s="4"/>
      <c r="DH19" s="4"/>
      <c r="DI19" s="4"/>
      <c r="DJ19" s="4"/>
      <c r="DK19" s="4"/>
      <c r="DL19" s="4"/>
      <c r="DM19" s="4"/>
      <c r="DN19" s="4"/>
      <c r="DO19" s="4"/>
      <c r="DP19" s="4"/>
      <c r="DQ19" s="4"/>
      <c r="DR19" s="4"/>
      <c r="DS19" s="4"/>
      <c r="DT19" s="4"/>
      <c r="DU19" s="4"/>
      <c r="DV19" s="4"/>
      <c r="DW19" s="4"/>
      <c r="DX19" s="4"/>
      <c r="DY19" s="4"/>
      <c r="DZ19" s="4"/>
      <c r="EA19" s="4"/>
      <c r="EB19" s="4"/>
      <c r="EC19" s="4"/>
      <c r="ED19" s="4"/>
      <c r="EE19" s="4"/>
      <c r="EF19" s="4"/>
      <c r="EG19" s="4"/>
      <c r="EH19" s="4"/>
      <c r="EI19" s="4"/>
      <c r="EJ19" s="4"/>
      <c r="EK19" s="4"/>
      <c r="EL19" s="4"/>
      <c r="EM19" s="4"/>
      <c r="EN19" s="4"/>
      <c r="EO19" s="4"/>
      <c r="EP19" s="4"/>
      <c r="EQ19" s="4"/>
      <c r="ER19" s="4"/>
      <c r="ES19" s="4"/>
      <c r="ET19" s="4"/>
      <c r="EU19" s="4"/>
      <c r="EV19" s="4"/>
      <c r="EW19" s="4"/>
      <c r="EX19" s="4"/>
      <c r="EY19" s="4"/>
      <c r="EZ19" s="4"/>
      <c r="FA19" s="4"/>
      <c r="FB19" s="4"/>
      <c r="FC19" s="4"/>
      <c r="FD19" s="4"/>
      <c r="FE19" s="4"/>
      <c r="FF19" s="4"/>
      <c r="FG19" s="4"/>
      <c r="FH19" s="4"/>
      <c r="FI19" s="4"/>
      <c r="FJ19" s="4"/>
      <c r="FK19" s="4"/>
      <c r="FL19" s="4"/>
      <c r="FM19" s="4"/>
      <c r="FN19" s="4"/>
      <c r="FO19" s="4"/>
      <c r="FP19" s="4"/>
      <c r="FQ19" s="4"/>
      <c r="FR19" s="4"/>
      <c r="FS19" s="4"/>
      <c r="FT19" s="4"/>
      <c r="FU19" s="4"/>
      <c r="FV19" s="4"/>
      <c r="FW19" s="4"/>
      <c r="FX19" s="4"/>
      <c r="FY19" s="4"/>
      <c r="FZ19" s="4"/>
      <c r="GA19" s="4"/>
      <c r="GB19" s="4"/>
      <c r="GC19" s="4"/>
      <c r="GD19" s="4"/>
      <c r="GE19" s="4"/>
      <c r="GF19" s="4"/>
      <c r="GG19" s="4"/>
      <c r="GH19" s="4"/>
      <c r="GI19" s="4"/>
      <c r="GJ19" s="4"/>
      <c r="GK19" s="4"/>
      <c r="GL19" s="4"/>
      <c r="GM19" s="4"/>
      <c r="GN19" s="4"/>
      <c r="GO19" s="4"/>
      <c r="GP19" s="4"/>
      <c r="GQ19" s="4"/>
      <c r="GR19" s="4"/>
      <c r="GS19" s="4"/>
      <c r="GT19" s="4"/>
      <c r="GU19" s="4"/>
      <c r="GV19" s="4"/>
      <c r="GW19" s="4"/>
      <c r="GX19" s="4"/>
      <c r="GY19" s="4"/>
      <c r="GZ19" s="4"/>
      <c r="HA19" s="4"/>
      <c r="HB19" s="4"/>
      <c r="HC19" s="4"/>
      <c r="HD19" s="4"/>
      <c r="HE19" s="4"/>
      <c r="HF19" s="4"/>
      <c r="HG19" s="4"/>
      <c r="HH19" s="4"/>
      <c r="HI19" s="4"/>
      <c r="HJ19" s="4"/>
      <c r="HK19" s="4"/>
      <c r="HL19" s="4"/>
      <c r="HM19" s="4"/>
      <c r="HN19" s="4"/>
      <c r="HO19" s="4"/>
      <c r="HP19" s="4"/>
      <c r="HQ19" s="4"/>
      <c r="HR19" s="4"/>
      <c r="HS19" s="4"/>
      <c r="HT19" s="4"/>
    </row>
    <row r="20" spans="1:228" ht="24" customHeight="1" x14ac:dyDescent="0.15">
      <c r="A20" s="217" t="s">
        <v>52</v>
      </c>
      <c r="B20" s="208"/>
      <c r="C20" s="208"/>
      <c r="D20" s="208"/>
      <c r="E20" s="45">
        <v>0</v>
      </c>
      <c r="F20" s="45">
        <v>0</v>
      </c>
      <c r="G20" s="4"/>
      <c r="H20" s="4"/>
      <c r="I20" s="4"/>
      <c r="J20" s="4"/>
      <c r="K20" s="4"/>
      <c r="L20" s="4"/>
      <c r="M20" s="4"/>
      <c r="N20" s="4"/>
      <c r="O20" s="4"/>
      <c r="P20" s="4"/>
      <c r="Q20" s="4"/>
      <c r="R20" s="4"/>
      <c r="S20" s="4"/>
      <c r="T20" s="4"/>
      <c r="U20" s="4"/>
      <c r="V20" s="4"/>
      <c r="W20" s="4"/>
      <c r="X20" s="4"/>
      <c r="Y20" s="4"/>
      <c r="Z20" s="4"/>
      <c r="AA20" s="4"/>
      <c r="AB20" s="4"/>
      <c r="AC20" s="4"/>
      <c r="AD20" s="4"/>
      <c r="AE20" s="4"/>
      <c r="AF20" s="4"/>
      <c r="AG20" s="4"/>
      <c r="AH20" s="4"/>
      <c r="AI20" s="4"/>
      <c r="AJ20" s="4"/>
      <c r="AK20" s="4"/>
      <c r="AL20" s="4"/>
      <c r="AM20" s="4"/>
      <c r="AN20" s="4"/>
      <c r="AO20" s="4"/>
      <c r="AP20" s="4"/>
      <c r="AQ20" s="4"/>
      <c r="AR20" s="4"/>
      <c r="AS20" s="4"/>
      <c r="AT20" s="4"/>
      <c r="AU20" s="4"/>
      <c r="AV20" s="4"/>
      <c r="AW20" s="4"/>
      <c r="AX20" s="4"/>
      <c r="AY20" s="4"/>
      <c r="AZ20" s="4"/>
      <c r="BA20" s="4"/>
      <c r="BB20" s="4"/>
      <c r="BC20" s="4"/>
      <c r="BD20" s="4"/>
      <c r="BE20" s="4"/>
      <c r="BF20" s="4"/>
      <c r="BG20" s="4"/>
      <c r="BH20" s="4"/>
      <c r="BI20" s="4"/>
      <c r="BJ20" s="4"/>
      <c r="BK20" s="4"/>
      <c r="BL20" s="4"/>
      <c r="BM20" s="4"/>
      <c r="BN20" s="4"/>
      <c r="BO20" s="4"/>
      <c r="BP20" s="4"/>
      <c r="BQ20" s="4"/>
      <c r="BR20" s="4"/>
      <c r="BS20" s="4"/>
      <c r="BT20" s="4"/>
      <c r="BU20" s="4"/>
      <c r="BV20" s="4"/>
      <c r="BW20" s="4"/>
      <c r="BX20" s="4"/>
      <c r="BY20" s="4"/>
      <c r="BZ20" s="4"/>
      <c r="CA20" s="4"/>
      <c r="CB20" s="4"/>
      <c r="CC20" s="4"/>
      <c r="CD20" s="4"/>
      <c r="CE20" s="4"/>
      <c r="CF20" s="4"/>
      <c r="CG20" s="4"/>
      <c r="CH20" s="4"/>
      <c r="CI20" s="4"/>
      <c r="CJ20" s="4"/>
      <c r="CK20" s="4"/>
      <c r="CL20" s="4"/>
      <c r="CM20" s="4"/>
      <c r="CN20" s="4"/>
      <c r="CO20" s="4"/>
      <c r="CP20" s="4"/>
      <c r="CQ20" s="4"/>
      <c r="CR20" s="4"/>
      <c r="CS20" s="4"/>
      <c r="CT20" s="4"/>
      <c r="CU20" s="4"/>
      <c r="CV20" s="4"/>
      <c r="CW20" s="4"/>
      <c r="CX20" s="4"/>
      <c r="CY20" s="4"/>
      <c r="CZ20" s="4"/>
      <c r="DA20" s="4"/>
      <c r="DB20" s="4"/>
      <c r="DC20" s="4"/>
      <c r="DD20" s="4"/>
      <c r="DE20" s="4"/>
      <c r="DF20" s="4"/>
      <c r="DG20" s="4"/>
      <c r="DH20" s="4"/>
      <c r="DI20" s="4"/>
      <c r="DJ20" s="4"/>
      <c r="DK20" s="4"/>
      <c r="DL20" s="4"/>
      <c r="DM20" s="4"/>
      <c r="DN20" s="4"/>
      <c r="DO20" s="4"/>
      <c r="DP20" s="4"/>
      <c r="DQ20" s="4"/>
      <c r="DR20" s="4"/>
      <c r="DS20" s="4"/>
      <c r="DT20" s="4"/>
      <c r="DU20" s="4"/>
      <c r="DV20" s="4"/>
      <c r="DW20" s="4"/>
      <c r="DX20" s="4"/>
      <c r="DY20" s="4"/>
      <c r="DZ20" s="4"/>
      <c r="EA20" s="4"/>
      <c r="EB20" s="4"/>
      <c r="EC20" s="4"/>
      <c r="ED20" s="4"/>
      <c r="EE20" s="4"/>
      <c r="EF20" s="4"/>
      <c r="EG20" s="4"/>
      <c r="EH20" s="4"/>
      <c r="EI20" s="4"/>
      <c r="EJ20" s="4"/>
      <c r="EK20" s="4"/>
      <c r="EL20" s="4"/>
      <c r="EM20" s="4"/>
      <c r="EN20" s="4"/>
      <c r="EO20" s="4"/>
      <c r="EP20" s="4"/>
      <c r="EQ20" s="4"/>
      <c r="ER20" s="4"/>
      <c r="ES20" s="4"/>
      <c r="ET20" s="4"/>
      <c r="EU20" s="4"/>
      <c r="EV20" s="4"/>
      <c r="EW20" s="4"/>
      <c r="EX20" s="4"/>
      <c r="EY20" s="4"/>
      <c r="EZ20" s="4"/>
      <c r="FA20" s="4"/>
      <c r="FB20" s="4"/>
      <c r="FC20" s="4"/>
      <c r="FD20" s="4"/>
      <c r="FE20" s="4"/>
      <c r="FF20" s="4"/>
      <c r="FG20" s="4"/>
      <c r="FH20" s="4"/>
      <c r="FI20" s="4"/>
      <c r="FJ20" s="4"/>
      <c r="FK20" s="4"/>
      <c r="FL20" s="4"/>
      <c r="FM20" s="4"/>
      <c r="FN20" s="4"/>
      <c r="FO20" s="4"/>
      <c r="FP20" s="4"/>
      <c r="FQ20" s="4"/>
      <c r="FR20" s="4"/>
      <c r="FS20" s="4"/>
      <c r="FT20" s="4"/>
      <c r="FU20" s="4"/>
      <c r="FV20" s="4"/>
      <c r="FW20" s="4"/>
      <c r="FX20" s="4"/>
      <c r="FY20" s="4"/>
      <c r="FZ20" s="4"/>
      <c r="GA20" s="4"/>
      <c r="GB20" s="4"/>
      <c r="GC20" s="4"/>
      <c r="GD20" s="4"/>
      <c r="GE20" s="4"/>
      <c r="GF20" s="4"/>
      <c r="GG20" s="4"/>
      <c r="GH20" s="4"/>
      <c r="GI20" s="4"/>
      <c r="GJ20" s="4"/>
      <c r="GK20" s="4"/>
      <c r="GL20" s="4"/>
      <c r="GM20" s="4"/>
      <c r="GN20" s="4"/>
      <c r="GO20" s="4"/>
      <c r="GP20" s="4"/>
      <c r="GQ20" s="4"/>
      <c r="GR20" s="4"/>
      <c r="GS20" s="4"/>
      <c r="GT20" s="4"/>
      <c r="GU20" s="4"/>
      <c r="GV20" s="4"/>
      <c r="GW20" s="4"/>
      <c r="GX20" s="4"/>
      <c r="GY20" s="4"/>
      <c r="GZ20" s="4"/>
      <c r="HA20" s="4"/>
      <c r="HB20" s="4"/>
      <c r="HC20" s="4"/>
      <c r="HD20" s="4"/>
      <c r="HE20" s="4"/>
      <c r="HF20" s="4"/>
      <c r="HG20" s="4"/>
      <c r="HH20" s="4"/>
      <c r="HI20" s="4"/>
      <c r="HJ20" s="4"/>
      <c r="HK20" s="4"/>
      <c r="HL20" s="4"/>
      <c r="HM20" s="4"/>
      <c r="HN20" s="4"/>
      <c r="HO20" s="4"/>
      <c r="HP20" s="4"/>
      <c r="HQ20" s="4"/>
      <c r="HR20" s="4"/>
      <c r="HS20" s="4"/>
      <c r="HT20" s="4"/>
    </row>
    <row r="21" spans="1:228" ht="24" customHeight="1" x14ac:dyDescent="0.15">
      <c r="A21" s="217" t="s">
        <v>53</v>
      </c>
      <c r="B21" s="208">
        <v>17861</v>
      </c>
      <c r="C21" s="208">
        <v>84707</v>
      </c>
      <c r="D21" s="208">
        <v>79962</v>
      </c>
      <c r="E21" s="45">
        <v>94.398337799709594</v>
      </c>
      <c r="F21" s="45">
        <v>115.79465643327801</v>
      </c>
      <c r="G21" s="4"/>
      <c r="H21" s="4"/>
      <c r="I21" s="4"/>
      <c r="J21" s="4"/>
      <c r="K21" s="4"/>
      <c r="L21" s="4"/>
      <c r="M21" s="4"/>
      <c r="N21" s="4"/>
      <c r="O21" s="4"/>
      <c r="P21" s="4"/>
      <c r="Q21" s="4"/>
      <c r="R21" s="4"/>
      <c r="S21" s="4"/>
      <c r="T21" s="4"/>
      <c r="U21" s="4"/>
      <c r="V21" s="4"/>
      <c r="W21" s="4"/>
      <c r="X21" s="4"/>
      <c r="Y21" s="4"/>
      <c r="Z21" s="4"/>
      <c r="AA21" s="4"/>
      <c r="AB21" s="4"/>
      <c r="AC21" s="4"/>
      <c r="AD21" s="4"/>
      <c r="AE21" s="4"/>
      <c r="AF21" s="4"/>
      <c r="AG21" s="4"/>
      <c r="AH21" s="4"/>
      <c r="AI21" s="4"/>
      <c r="AJ21" s="4"/>
      <c r="AK21" s="4"/>
      <c r="AL21" s="4"/>
      <c r="AM21" s="4"/>
      <c r="AN21" s="4"/>
      <c r="AO21" s="4"/>
      <c r="AP21" s="4"/>
      <c r="AQ21" s="4"/>
      <c r="AR21" s="4"/>
      <c r="AS21" s="4"/>
      <c r="AT21" s="4"/>
      <c r="AU21" s="4"/>
      <c r="AV21" s="4"/>
      <c r="AW21" s="4"/>
      <c r="AX21" s="4"/>
      <c r="AY21" s="4"/>
      <c r="AZ21" s="4"/>
      <c r="BA21" s="4"/>
      <c r="BB21" s="4"/>
      <c r="BC21" s="4"/>
      <c r="BD21" s="4"/>
      <c r="BE21" s="4"/>
      <c r="BF21" s="4"/>
      <c r="BG21" s="4"/>
      <c r="BH21" s="4"/>
      <c r="BI21" s="4"/>
      <c r="BJ21" s="4"/>
      <c r="BK21" s="4"/>
      <c r="BL21" s="4"/>
      <c r="BM21" s="4"/>
      <c r="BN21" s="4"/>
      <c r="BO21" s="4"/>
      <c r="BP21" s="4"/>
      <c r="BQ21" s="4"/>
      <c r="BR21" s="4"/>
      <c r="BS21" s="4"/>
      <c r="BT21" s="4"/>
      <c r="BU21" s="4"/>
      <c r="BV21" s="4"/>
      <c r="BW21" s="4"/>
      <c r="BX21" s="4"/>
      <c r="BY21" s="4"/>
      <c r="BZ21" s="4"/>
      <c r="CA21" s="4"/>
      <c r="CB21" s="4"/>
      <c r="CC21" s="4"/>
      <c r="CD21" s="4"/>
      <c r="CE21" s="4"/>
      <c r="CF21" s="4"/>
      <c r="CG21" s="4"/>
      <c r="CH21" s="4"/>
      <c r="CI21" s="4"/>
      <c r="CJ21" s="4"/>
      <c r="CK21" s="4"/>
      <c r="CL21" s="4"/>
      <c r="CM21" s="4"/>
      <c r="CN21" s="4"/>
      <c r="CO21" s="4"/>
      <c r="CP21" s="4"/>
      <c r="CQ21" s="4"/>
      <c r="CR21" s="4"/>
      <c r="CS21" s="4"/>
      <c r="CT21" s="4"/>
      <c r="CU21" s="4"/>
      <c r="CV21" s="4"/>
      <c r="CW21" s="4"/>
      <c r="CX21" s="4"/>
      <c r="CY21" s="4"/>
      <c r="CZ21" s="4"/>
      <c r="DA21" s="4"/>
      <c r="DB21" s="4"/>
      <c r="DC21" s="4"/>
      <c r="DD21" s="4"/>
      <c r="DE21" s="4"/>
      <c r="DF21" s="4"/>
      <c r="DG21" s="4"/>
      <c r="DH21" s="4"/>
      <c r="DI21" s="4"/>
      <c r="DJ21" s="4"/>
      <c r="DK21" s="4"/>
      <c r="DL21" s="4"/>
      <c r="DM21" s="4"/>
      <c r="DN21" s="4"/>
      <c r="DO21" s="4"/>
      <c r="DP21" s="4"/>
      <c r="DQ21" s="4"/>
      <c r="DR21" s="4"/>
      <c r="DS21" s="4"/>
      <c r="DT21" s="4"/>
      <c r="DU21" s="4"/>
      <c r="DV21" s="4"/>
      <c r="DW21" s="4"/>
      <c r="DX21" s="4"/>
      <c r="DY21" s="4"/>
      <c r="DZ21" s="4"/>
      <c r="EA21" s="4"/>
      <c r="EB21" s="4"/>
      <c r="EC21" s="4"/>
      <c r="ED21" s="4"/>
      <c r="EE21" s="4"/>
      <c r="EF21" s="4"/>
      <c r="EG21" s="4"/>
      <c r="EH21" s="4"/>
      <c r="EI21" s="4"/>
      <c r="EJ21" s="4"/>
      <c r="EK21" s="4"/>
      <c r="EL21" s="4"/>
      <c r="EM21" s="4"/>
      <c r="EN21" s="4"/>
      <c r="EO21" s="4"/>
      <c r="EP21" s="4"/>
      <c r="EQ21" s="4"/>
      <c r="ER21" s="4"/>
      <c r="ES21" s="4"/>
      <c r="ET21" s="4"/>
      <c r="EU21" s="4"/>
      <c r="EV21" s="4"/>
      <c r="EW21" s="4"/>
      <c r="EX21" s="4"/>
      <c r="EY21" s="4"/>
      <c r="EZ21" s="4"/>
      <c r="FA21" s="4"/>
      <c r="FB21" s="4"/>
      <c r="FC21" s="4"/>
      <c r="FD21" s="4"/>
      <c r="FE21" s="4"/>
      <c r="FF21" s="4"/>
      <c r="FG21" s="4"/>
      <c r="FH21" s="4"/>
      <c r="FI21" s="4"/>
      <c r="FJ21" s="4"/>
      <c r="FK21" s="4"/>
      <c r="FL21" s="4"/>
      <c r="FM21" s="4"/>
      <c r="FN21" s="4"/>
      <c r="FO21" s="4"/>
      <c r="FP21" s="4"/>
      <c r="FQ21" s="4"/>
      <c r="FR21" s="4"/>
      <c r="FS21" s="4"/>
      <c r="FT21" s="4"/>
      <c r="FU21" s="4"/>
      <c r="FV21" s="4"/>
      <c r="FW21" s="4"/>
      <c r="FX21" s="4"/>
      <c r="FY21" s="4"/>
      <c r="FZ21" s="4"/>
      <c r="GA21" s="4"/>
      <c r="GB21" s="4"/>
      <c r="GC21" s="4"/>
      <c r="GD21" s="4"/>
      <c r="GE21" s="4"/>
      <c r="GF21" s="4"/>
      <c r="GG21" s="4"/>
      <c r="GH21" s="4"/>
      <c r="GI21" s="4"/>
      <c r="GJ21" s="4"/>
      <c r="GK21" s="4"/>
      <c r="GL21" s="4"/>
      <c r="GM21" s="4"/>
      <c r="GN21" s="4"/>
      <c r="GO21" s="4"/>
      <c r="GP21" s="4"/>
      <c r="GQ21" s="4"/>
      <c r="GR21" s="4"/>
      <c r="GS21" s="4"/>
      <c r="GT21" s="4"/>
      <c r="GU21" s="4"/>
      <c r="GV21" s="4"/>
      <c r="GW21" s="4"/>
      <c r="GX21" s="4"/>
      <c r="GY21" s="4"/>
      <c r="GZ21" s="4"/>
      <c r="HA21" s="4"/>
      <c r="HB21" s="4"/>
      <c r="HC21" s="4"/>
      <c r="HD21" s="4"/>
      <c r="HE21" s="4"/>
      <c r="HF21" s="4"/>
      <c r="HG21" s="4"/>
      <c r="HH21" s="4"/>
      <c r="HI21" s="4"/>
      <c r="HJ21" s="4"/>
      <c r="HK21" s="4"/>
      <c r="HL21" s="4"/>
      <c r="HM21" s="4"/>
      <c r="HN21" s="4"/>
      <c r="HO21" s="4"/>
      <c r="HP21" s="4"/>
      <c r="HQ21" s="4"/>
      <c r="HR21" s="4"/>
      <c r="HS21" s="4"/>
      <c r="HT21" s="4"/>
    </row>
    <row r="22" spans="1:228" ht="24" customHeight="1" x14ac:dyDescent="0.15">
      <c r="A22" s="217" t="s">
        <v>54</v>
      </c>
      <c r="B22" s="208">
        <v>109263</v>
      </c>
      <c r="C22" s="208">
        <v>115992</v>
      </c>
      <c r="D22" s="208">
        <v>115147</v>
      </c>
      <c r="E22" s="45">
        <v>99.271501482860899</v>
      </c>
      <c r="F22" s="45">
        <v>94.841446338851796</v>
      </c>
      <c r="G22" s="4"/>
      <c r="H22" s="4"/>
      <c r="I22" s="4"/>
      <c r="J22" s="4"/>
      <c r="K22" s="4"/>
      <c r="L22" s="4"/>
      <c r="M22" s="4"/>
      <c r="N22" s="4"/>
      <c r="O22" s="4"/>
      <c r="P22" s="4"/>
      <c r="Q22" s="4"/>
      <c r="R22" s="4"/>
      <c r="S22" s="4"/>
      <c r="T22" s="4"/>
      <c r="U22" s="4"/>
      <c r="V22" s="4"/>
      <c r="W22" s="4"/>
      <c r="X22" s="4"/>
      <c r="Y22" s="4"/>
      <c r="Z22" s="4"/>
      <c r="AA22" s="4"/>
      <c r="AB22" s="4"/>
      <c r="AC22" s="4"/>
      <c r="AD22" s="4"/>
      <c r="AE22" s="4"/>
      <c r="AF22" s="4"/>
      <c r="AG22" s="4"/>
      <c r="AH22" s="4"/>
      <c r="AI22" s="4"/>
      <c r="AJ22" s="4"/>
      <c r="AK22" s="4"/>
      <c r="AL22" s="4"/>
      <c r="AM22" s="4"/>
      <c r="AN22" s="4"/>
      <c r="AO22" s="4"/>
      <c r="AP22" s="4"/>
      <c r="AQ22" s="4"/>
      <c r="AR22" s="4"/>
      <c r="AS22" s="4"/>
      <c r="AT22" s="4"/>
      <c r="AU22" s="4"/>
      <c r="AV22" s="4"/>
      <c r="AW22" s="4"/>
      <c r="AX22" s="4"/>
      <c r="AY22" s="4"/>
      <c r="AZ22" s="4"/>
      <c r="BA22" s="4"/>
      <c r="BB22" s="4"/>
      <c r="BC22" s="4"/>
      <c r="BD22" s="4"/>
      <c r="BE22" s="4"/>
      <c r="BF22" s="4"/>
      <c r="BG22" s="4"/>
      <c r="BH22" s="4"/>
      <c r="BI22" s="4"/>
      <c r="BJ22" s="4"/>
      <c r="BK22" s="4"/>
      <c r="BL22" s="4"/>
      <c r="BM22" s="4"/>
      <c r="BN22" s="4"/>
      <c r="BO22" s="4"/>
      <c r="BP22" s="4"/>
      <c r="BQ22" s="4"/>
      <c r="BR22" s="4"/>
      <c r="BS22" s="4"/>
      <c r="BT22" s="4"/>
      <c r="BU22" s="4"/>
      <c r="BV22" s="4"/>
      <c r="BW22" s="4"/>
      <c r="BX22" s="4"/>
      <c r="BY22" s="4"/>
      <c r="BZ22" s="4"/>
      <c r="CA22" s="4"/>
      <c r="CB22" s="4"/>
      <c r="CC22" s="4"/>
      <c r="CD22" s="4"/>
      <c r="CE22" s="4"/>
      <c r="CF22" s="4"/>
      <c r="CG22" s="4"/>
      <c r="CH22" s="4"/>
      <c r="CI22" s="4"/>
      <c r="CJ22" s="4"/>
      <c r="CK22" s="4"/>
      <c r="CL22" s="4"/>
      <c r="CM22" s="4"/>
      <c r="CN22" s="4"/>
      <c r="CO22" s="4"/>
      <c r="CP22" s="4"/>
      <c r="CQ22" s="4"/>
      <c r="CR22" s="4"/>
      <c r="CS22" s="4"/>
      <c r="CT22" s="4"/>
      <c r="CU22" s="4"/>
      <c r="CV22" s="4"/>
      <c r="CW22" s="4"/>
      <c r="CX22" s="4"/>
      <c r="CY22" s="4"/>
      <c r="CZ22" s="4"/>
      <c r="DA22" s="4"/>
      <c r="DB22" s="4"/>
      <c r="DC22" s="4"/>
      <c r="DD22" s="4"/>
      <c r="DE22" s="4"/>
      <c r="DF22" s="4"/>
      <c r="DG22" s="4"/>
      <c r="DH22" s="4"/>
      <c r="DI22" s="4"/>
      <c r="DJ22" s="4"/>
      <c r="DK22" s="4"/>
      <c r="DL22" s="4"/>
      <c r="DM22" s="4"/>
      <c r="DN22" s="4"/>
      <c r="DO22" s="4"/>
      <c r="DP22" s="4"/>
      <c r="DQ22" s="4"/>
      <c r="DR22" s="4"/>
      <c r="DS22" s="4"/>
      <c r="DT22" s="4"/>
      <c r="DU22" s="4"/>
      <c r="DV22" s="4"/>
      <c r="DW22" s="4"/>
      <c r="DX22" s="4"/>
      <c r="DY22" s="4"/>
      <c r="DZ22" s="4"/>
      <c r="EA22" s="4"/>
      <c r="EB22" s="4"/>
      <c r="EC22" s="4"/>
      <c r="ED22" s="4"/>
      <c r="EE22" s="4"/>
      <c r="EF22" s="4"/>
      <c r="EG22" s="4"/>
      <c r="EH22" s="4"/>
      <c r="EI22" s="4"/>
      <c r="EJ22" s="4"/>
      <c r="EK22" s="4"/>
      <c r="EL22" s="4"/>
      <c r="EM22" s="4"/>
      <c r="EN22" s="4"/>
      <c r="EO22" s="4"/>
      <c r="EP22" s="4"/>
      <c r="EQ22" s="4"/>
      <c r="ER22" s="4"/>
      <c r="ES22" s="4"/>
      <c r="ET22" s="4"/>
      <c r="EU22" s="4"/>
      <c r="EV22" s="4"/>
      <c r="EW22" s="4"/>
      <c r="EX22" s="4"/>
      <c r="EY22" s="4"/>
      <c r="EZ22" s="4"/>
      <c r="FA22" s="4"/>
      <c r="FB22" s="4"/>
      <c r="FC22" s="4"/>
      <c r="FD22" s="4"/>
      <c r="FE22" s="4"/>
      <c r="FF22" s="4"/>
      <c r="FG22" s="4"/>
      <c r="FH22" s="4"/>
      <c r="FI22" s="4"/>
      <c r="FJ22" s="4"/>
      <c r="FK22" s="4"/>
      <c r="FL22" s="4"/>
      <c r="FM22" s="4"/>
      <c r="FN22" s="4"/>
      <c r="FO22" s="4"/>
      <c r="FP22" s="4"/>
      <c r="FQ22" s="4"/>
      <c r="FR22" s="4"/>
      <c r="FS22" s="4"/>
      <c r="FT22" s="4"/>
      <c r="FU22" s="4"/>
      <c r="FV22" s="4"/>
      <c r="FW22" s="4"/>
      <c r="FX22" s="4"/>
      <c r="FY22" s="4"/>
      <c r="FZ22" s="4"/>
      <c r="GA22" s="4"/>
      <c r="GB22" s="4"/>
      <c r="GC22" s="4"/>
      <c r="GD22" s="4"/>
      <c r="GE22" s="4"/>
      <c r="GF22" s="4"/>
      <c r="GG22" s="4"/>
      <c r="GH22" s="4"/>
      <c r="GI22" s="4"/>
      <c r="GJ22" s="4"/>
      <c r="GK22" s="4"/>
      <c r="GL22" s="4"/>
      <c r="GM22" s="4"/>
      <c r="GN22" s="4"/>
      <c r="GO22" s="4"/>
      <c r="GP22" s="4"/>
      <c r="GQ22" s="4"/>
      <c r="GR22" s="4"/>
      <c r="GS22" s="4"/>
      <c r="GT22" s="4"/>
      <c r="GU22" s="4"/>
      <c r="GV22" s="4"/>
      <c r="GW22" s="4"/>
      <c r="GX22" s="4"/>
      <c r="GY22" s="4"/>
      <c r="GZ22" s="4"/>
      <c r="HA22" s="4"/>
      <c r="HB22" s="4"/>
      <c r="HC22" s="4"/>
      <c r="HD22" s="4"/>
      <c r="HE22" s="4"/>
      <c r="HF22" s="4"/>
      <c r="HG22" s="4"/>
      <c r="HH22" s="4"/>
      <c r="HI22" s="4"/>
      <c r="HJ22" s="4"/>
      <c r="HK22" s="4"/>
      <c r="HL22" s="4"/>
      <c r="HM22" s="4"/>
      <c r="HN22" s="4"/>
      <c r="HO22" s="4"/>
      <c r="HP22" s="4"/>
      <c r="HQ22" s="4"/>
      <c r="HR22" s="4"/>
      <c r="HS22" s="4"/>
      <c r="HT22" s="4"/>
    </row>
    <row r="23" spans="1:228" ht="24" customHeight="1" x14ac:dyDescent="0.15">
      <c r="A23" s="217" t="s">
        <v>55</v>
      </c>
      <c r="B23" s="208">
        <v>3238</v>
      </c>
      <c r="C23" s="208">
        <v>8024</v>
      </c>
      <c r="D23" s="208">
        <v>6809</v>
      </c>
      <c r="E23" s="45">
        <v>84.857926221336001</v>
      </c>
      <c r="F23" s="45">
        <v>89.875923970433007</v>
      </c>
      <c r="G23" s="4"/>
      <c r="H23" s="4"/>
      <c r="I23" s="4"/>
      <c r="J23" s="4"/>
      <c r="K23" s="4"/>
      <c r="L23" s="4"/>
      <c r="M23" s="4"/>
      <c r="N23" s="4"/>
      <c r="O23" s="4"/>
      <c r="P23" s="4"/>
      <c r="Q23" s="4"/>
      <c r="R23" s="4"/>
      <c r="S23" s="4"/>
      <c r="T23" s="4"/>
      <c r="U23" s="4"/>
      <c r="V23" s="4"/>
      <c r="W23" s="4"/>
      <c r="X23" s="4"/>
      <c r="Y23" s="4"/>
      <c r="Z23" s="4"/>
      <c r="AA23" s="4"/>
      <c r="AB23" s="4"/>
      <c r="AC23" s="4"/>
      <c r="AD23" s="4"/>
      <c r="AE23" s="4"/>
      <c r="AF23" s="4"/>
      <c r="AG23" s="4"/>
      <c r="AH23" s="4"/>
      <c r="AI23" s="4"/>
      <c r="AJ23" s="4"/>
      <c r="AK23" s="4"/>
      <c r="AL23" s="4"/>
      <c r="AM23" s="4"/>
      <c r="AN23" s="4"/>
      <c r="AO23" s="4"/>
      <c r="AP23" s="4"/>
      <c r="AQ23" s="4"/>
      <c r="AR23" s="4"/>
      <c r="AS23" s="4"/>
      <c r="AT23" s="4"/>
      <c r="AU23" s="4"/>
      <c r="AV23" s="4"/>
      <c r="AW23" s="4"/>
      <c r="AX23" s="4"/>
      <c r="AY23" s="4"/>
      <c r="AZ23" s="4"/>
      <c r="BA23" s="4"/>
      <c r="BB23" s="4"/>
      <c r="BC23" s="4"/>
      <c r="BD23" s="4"/>
      <c r="BE23" s="4"/>
      <c r="BF23" s="4"/>
      <c r="BG23" s="4"/>
      <c r="BH23" s="4"/>
      <c r="BI23" s="4"/>
      <c r="BJ23" s="4"/>
      <c r="BK23" s="4"/>
      <c r="BL23" s="4"/>
      <c r="BM23" s="4"/>
      <c r="BN23" s="4"/>
      <c r="BO23" s="4"/>
      <c r="BP23" s="4"/>
      <c r="BQ23" s="4"/>
      <c r="BR23" s="4"/>
      <c r="BS23" s="4"/>
      <c r="BT23" s="4"/>
      <c r="BU23" s="4"/>
      <c r="BV23" s="4"/>
      <c r="BW23" s="4"/>
      <c r="BX23" s="4"/>
      <c r="BY23" s="4"/>
      <c r="BZ23" s="4"/>
      <c r="CA23" s="4"/>
      <c r="CB23" s="4"/>
      <c r="CC23" s="4"/>
      <c r="CD23" s="4"/>
      <c r="CE23" s="4"/>
      <c r="CF23" s="4"/>
      <c r="CG23" s="4"/>
      <c r="CH23" s="4"/>
      <c r="CI23" s="4"/>
      <c r="CJ23" s="4"/>
      <c r="CK23" s="4"/>
      <c r="CL23" s="4"/>
      <c r="CM23" s="4"/>
      <c r="CN23" s="4"/>
      <c r="CO23" s="4"/>
      <c r="CP23" s="4"/>
      <c r="CQ23" s="4"/>
      <c r="CR23" s="4"/>
      <c r="CS23" s="4"/>
      <c r="CT23" s="4"/>
      <c r="CU23" s="4"/>
      <c r="CV23" s="4"/>
      <c r="CW23" s="4"/>
      <c r="CX23" s="4"/>
      <c r="CY23" s="4"/>
      <c r="CZ23" s="4"/>
      <c r="DA23" s="4"/>
      <c r="DB23" s="4"/>
      <c r="DC23" s="4"/>
      <c r="DD23" s="4"/>
      <c r="DE23" s="4"/>
      <c r="DF23" s="4"/>
      <c r="DG23" s="4"/>
      <c r="DH23" s="4"/>
      <c r="DI23" s="4"/>
      <c r="DJ23" s="4"/>
      <c r="DK23" s="4"/>
      <c r="DL23" s="4"/>
      <c r="DM23" s="4"/>
      <c r="DN23" s="4"/>
      <c r="DO23" s="4"/>
      <c r="DP23" s="4"/>
      <c r="DQ23" s="4"/>
      <c r="DR23" s="4"/>
      <c r="DS23" s="4"/>
      <c r="DT23" s="4"/>
      <c r="DU23" s="4"/>
      <c r="DV23" s="4"/>
      <c r="DW23" s="4"/>
      <c r="DX23" s="4"/>
      <c r="DY23" s="4"/>
      <c r="DZ23" s="4"/>
      <c r="EA23" s="4"/>
      <c r="EB23" s="4"/>
      <c r="EC23" s="4"/>
      <c r="ED23" s="4"/>
      <c r="EE23" s="4"/>
      <c r="EF23" s="4"/>
      <c r="EG23" s="4"/>
      <c r="EH23" s="4"/>
      <c r="EI23" s="4"/>
      <c r="EJ23" s="4"/>
      <c r="EK23" s="4"/>
      <c r="EL23" s="4"/>
      <c r="EM23" s="4"/>
      <c r="EN23" s="4"/>
      <c r="EO23" s="4"/>
      <c r="EP23" s="4"/>
      <c r="EQ23" s="4"/>
      <c r="ER23" s="4"/>
      <c r="ES23" s="4"/>
      <c r="ET23" s="4"/>
      <c r="EU23" s="4"/>
      <c r="EV23" s="4"/>
      <c r="EW23" s="4"/>
      <c r="EX23" s="4"/>
      <c r="EY23" s="4"/>
      <c r="EZ23" s="4"/>
      <c r="FA23" s="4"/>
      <c r="FB23" s="4"/>
      <c r="FC23" s="4"/>
      <c r="FD23" s="4"/>
      <c r="FE23" s="4"/>
      <c r="FF23" s="4"/>
      <c r="FG23" s="4"/>
      <c r="FH23" s="4"/>
      <c r="FI23" s="4"/>
      <c r="FJ23" s="4"/>
      <c r="FK23" s="4"/>
      <c r="FL23" s="4"/>
      <c r="FM23" s="4"/>
      <c r="FN23" s="4"/>
      <c r="FO23" s="4"/>
      <c r="FP23" s="4"/>
      <c r="FQ23" s="4"/>
      <c r="FR23" s="4"/>
      <c r="FS23" s="4"/>
      <c r="FT23" s="4"/>
      <c r="FU23" s="4"/>
      <c r="FV23" s="4"/>
      <c r="FW23" s="4"/>
      <c r="FX23" s="4"/>
      <c r="FY23" s="4"/>
      <c r="FZ23" s="4"/>
      <c r="GA23" s="4"/>
      <c r="GB23" s="4"/>
      <c r="GC23" s="4"/>
      <c r="GD23" s="4"/>
      <c r="GE23" s="4"/>
      <c r="GF23" s="4"/>
      <c r="GG23" s="4"/>
      <c r="GH23" s="4"/>
      <c r="GI23" s="4"/>
      <c r="GJ23" s="4"/>
      <c r="GK23" s="4"/>
      <c r="GL23" s="4"/>
      <c r="GM23" s="4"/>
      <c r="GN23" s="4"/>
      <c r="GO23" s="4"/>
      <c r="GP23" s="4"/>
      <c r="GQ23" s="4"/>
      <c r="GR23" s="4"/>
      <c r="GS23" s="4"/>
      <c r="GT23" s="4"/>
      <c r="GU23" s="4"/>
      <c r="GV23" s="4"/>
      <c r="GW23" s="4"/>
      <c r="GX23" s="4"/>
      <c r="GY23" s="4"/>
      <c r="GZ23" s="4"/>
      <c r="HA23" s="4"/>
      <c r="HB23" s="4"/>
      <c r="HC23" s="4"/>
      <c r="HD23" s="4"/>
      <c r="HE23" s="4"/>
      <c r="HF23" s="4"/>
      <c r="HG23" s="4"/>
      <c r="HH23" s="4"/>
      <c r="HI23" s="4"/>
      <c r="HJ23" s="4"/>
      <c r="HK23" s="4"/>
      <c r="HL23" s="4"/>
      <c r="HM23" s="4"/>
      <c r="HN23" s="4"/>
      <c r="HO23" s="4"/>
      <c r="HP23" s="4"/>
      <c r="HQ23" s="4"/>
      <c r="HR23" s="4"/>
      <c r="HS23" s="4"/>
      <c r="HT23" s="4"/>
    </row>
    <row r="24" spans="1:228" ht="24" customHeight="1" x14ac:dyDescent="0.15">
      <c r="A24" s="217" t="s">
        <v>56</v>
      </c>
      <c r="B24" s="208">
        <v>38643</v>
      </c>
      <c r="C24" s="208">
        <v>96543</v>
      </c>
      <c r="D24" s="208">
        <v>80069</v>
      </c>
      <c r="E24" s="45">
        <v>82.936101011984306</v>
      </c>
      <c r="F24" s="45">
        <v>48.366324971156203</v>
      </c>
      <c r="G24" s="4"/>
      <c r="H24" s="4"/>
      <c r="I24" s="4"/>
      <c r="J24" s="4"/>
      <c r="K24" s="4"/>
      <c r="L24" s="4"/>
      <c r="M24" s="4"/>
      <c r="N24" s="4"/>
      <c r="O24" s="4"/>
      <c r="P24" s="4"/>
      <c r="Q24" s="4"/>
      <c r="R24" s="4"/>
      <c r="S24" s="4"/>
      <c r="T24" s="4"/>
      <c r="U24" s="4"/>
      <c r="V24" s="4"/>
      <c r="W24" s="4"/>
      <c r="X24" s="4"/>
      <c r="Y24" s="4"/>
      <c r="Z24" s="4"/>
      <c r="AA24" s="4"/>
      <c r="AB24" s="4"/>
      <c r="AC24" s="4"/>
      <c r="AD24" s="4"/>
      <c r="AE24" s="4"/>
      <c r="AF24" s="4"/>
      <c r="AG24" s="4"/>
      <c r="AH24" s="4"/>
      <c r="AI24" s="4"/>
      <c r="AJ24" s="4"/>
      <c r="AK24" s="4"/>
      <c r="AL24" s="4"/>
      <c r="AM24" s="4"/>
      <c r="AN24" s="4"/>
      <c r="AO24" s="4"/>
      <c r="AP24" s="4"/>
      <c r="AQ24" s="4"/>
      <c r="AR24" s="4"/>
      <c r="AS24" s="4"/>
      <c r="AT24" s="4"/>
      <c r="AU24" s="4"/>
      <c r="AV24" s="4"/>
      <c r="AW24" s="4"/>
      <c r="AX24" s="4"/>
      <c r="AY24" s="4"/>
      <c r="AZ24" s="4"/>
      <c r="BA24" s="4"/>
      <c r="BB24" s="4"/>
      <c r="BC24" s="4"/>
      <c r="BD24" s="4"/>
      <c r="BE24" s="4"/>
      <c r="BF24" s="4"/>
      <c r="BG24" s="4"/>
      <c r="BH24" s="4"/>
      <c r="BI24" s="4"/>
      <c r="BJ24" s="4"/>
      <c r="BK24" s="4"/>
      <c r="BL24" s="4"/>
      <c r="BM24" s="4"/>
      <c r="BN24" s="4"/>
      <c r="BO24" s="4"/>
      <c r="BP24" s="4"/>
      <c r="BQ24" s="4"/>
      <c r="BR24" s="4"/>
      <c r="BS24" s="4"/>
      <c r="BT24" s="4"/>
      <c r="BU24" s="4"/>
      <c r="BV24" s="4"/>
      <c r="BW24" s="4"/>
      <c r="BX24" s="4"/>
      <c r="BY24" s="4"/>
      <c r="BZ24" s="4"/>
      <c r="CA24" s="4"/>
      <c r="CB24" s="4"/>
      <c r="CC24" s="4"/>
      <c r="CD24" s="4"/>
      <c r="CE24" s="4"/>
      <c r="CF24" s="4"/>
      <c r="CG24" s="4"/>
      <c r="CH24" s="4"/>
      <c r="CI24" s="4"/>
      <c r="CJ24" s="4"/>
      <c r="CK24" s="4"/>
      <c r="CL24" s="4"/>
      <c r="CM24" s="4"/>
      <c r="CN24" s="4"/>
      <c r="CO24" s="4"/>
      <c r="CP24" s="4"/>
      <c r="CQ24" s="4"/>
      <c r="CR24" s="4"/>
      <c r="CS24" s="4"/>
      <c r="CT24" s="4"/>
      <c r="CU24" s="4"/>
      <c r="CV24" s="4"/>
      <c r="CW24" s="4"/>
      <c r="CX24" s="4"/>
      <c r="CY24" s="4"/>
      <c r="CZ24" s="4"/>
      <c r="DA24" s="4"/>
      <c r="DB24" s="4"/>
      <c r="DC24" s="4"/>
      <c r="DD24" s="4"/>
      <c r="DE24" s="4"/>
      <c r="DF24" s="4"/>
      <c r="DG24" s="4"/>
      <c r="DH24" s="4"/>
      <c r="DI24" s="4"/>
      <c r="DJ24" s="4"/>
      <c r="DK24" s="4"/>
      <c r="DL24" s="4"/>
      <c r="DM24" s="4"/>
      <c r="DN24" s="4"/>
      <c r="DO24" s="4"/>
      <c r="DP24" s="4"/>
      <c r="DQ24" s="4"/>
      <c r="DR24" s="4"/>
      <c r="DS24" s="4"/>
      <c r="DT24" s="4"/>
      <c r="DU24" s="4"/>
      <c r="DV24" s="4"/>
      <c r="DW24" s="4"/>
      <c r="DX24" s="4"/>
      <c r="DY24" s="4"/>
      <c r="DZ24" s="4"/>
      <c r="EA24" s="4"/>
      <c r="EB24" s="4"/>
      <c r="EC24" s="4"/>
      <c r="ED24" s="4"/>
      <c r="EE24" s="4"/>
      <c r="EF24" s="4"/>
      <c r="EG24" s="4"/>
      <c r="EH24" s="4"/>
      <c r="EI24" s="4"/>
      <c r="EJ24" s="4"/>
      <c r="EK24" s="4"/>
      <c r="EL24" s="4"/>
      <c r="EM24" s="4"/>
      <c r="EN24" s="4"/>
      <c r="EO24" s="4"/>
      <c r="EP24" s="4"/>
      <c r="EQ24" s="4"/>
      <c r="ER24" s="4"/>
      <c r="ES24" s="4"/>
      <c r="ET24" s="4"/>
      <c r="EU24" s="4"/>
      <c r="EV24" s="4"/>
      <c r="EW24" s="4"/>
      <c r="EX24" s="4"/>
      <c r="EY24" s="4"/>
      <c r="EZ24" s="4"/>
      <c r="FA24" s="4"/>
      <c r="FB24" s="4"/>
      <c r="FC24" s="4"/>
      <c r="FD24" s="4"/>
      <c r="FE24" s="4"/>
      <c r="FF24" s="4"/>
      <c r="FG24" s="4"/>
      <c r="FH24" s="4"/>
      <c r="FI24" s="4"/>
      <c r="FJ24" s="4"/>
      <c r="FK24" s="4"/>
      <c r="FL24" s="4"/>
      <c r="FM24" s="4"/>
      <c r="FN24" s="4"/>
      <c r="FO24" s="4"/>
      <c r="FP24" s="4"/>
      <c r="FQ24" s="4"/>
      <c r="FR24" s="4"/>
      <c r="FS24" s="4"/>
      <c r="FT24" s="4"/>
      <c r="FU24" s="4"/>
      <c r="FV24" s="4"/>
      <c r="FW24" s="4"/>
      <c r="FX24" s="4"/>
      <c r="FY24" s="4"/>
      <c r="FZ24" s="4"/>
      <c r="GA24" s="4"/>
      <c r="GB24" s="4"/>
      <c r="GC24" s="4"/>
      <c r="GD24" s="4"/>
      <c r="GE24" s="4"/>
      <c r="GF24" s="4"/>
      <c r="GG24" s="4"/>
      <c r="GH24" s="4"/>
      <c r="GI24" s="4"/>
      <c r="GJ24" s="4"/>
      <c r="GK24" s="4"/>
      <c r="GL24" s="4"/>
      <c r="GM24" s="4"/>
      <c r="GN24" s="4"/>
      <c r="GO24" s="4"/>
      <c r="GP24" s="4"/>
      <c r="GQ24" s="4"/>
      <c r="GR24" s="4"/>
      <c r="GS24" s="4"/>
      <c r="GT24" s="4"/>
      <c r="GU24" s="4"/>
      <c r="GV24" s="4"/>
      <c r="GW24" s="4"/>
      <c r="GX24" s="4"/>
      <c r="GY24" s="4"/>
      <c r="GZ24" s="4"/>
      <c r="HA24" s="4"/>
      <c r="HB24" s="4"/>
      <c r="HC24" s="4"/>
      <c r="HD24" s="4"/>
      <c r="HE24" s="4"/>
      <c r="HF24" s="4"/>
      <c r="HG24" s="4"/>
      <c r="HH24" s="4"/>
      <c r="HI24" s="4"/>
      <c r="HJ24" s="4"/>
      <c r="HK24" s="4"/>
      <c r="HL24" s="4"/>
      <c r="HM24" s="4"/>
      <c r="HN24" s="4"/>
      <c r="HO24" s="4"/>
      <c r="HP24" s="4"/>
      <c r="HQ24" s="4"/>
      <c r="HR24" s="4"/>
      <c r="HS24" s="4"/>
      <c r="HT24" s="4"/>
    </row>
    <row r="25" spans="1:228" ht="24" customHeight="1" x14ac:dyDescent="0.15">
      <c r="A25" s="41" t="s">
        <v>57</v>
      </c>
      <c r="B25" s="208">
        <v>17947</v>
      </c>
      <c r="C25" s="208"/>
      <c r="D25" s="208"/>
      <c r="E25" s="45">
        <v>0</v>
      </c>
      <c r="F25" s="45">
        <v>0</v>
      </c>
      <c r="G25" s="4"/>
      <c r="H25" s="4"/>
      <c r="I25" s="4"/>
      <c r="J25" s="4"/>
      <c r="K25" s="4"/>
      <c r="L25" s="4"/>
      <c r="M25" s="4"/>
      <c r="N25" s="4"/>
      <c r="O25" s="4"/>
      <c r="P25" s="4"/>
      <c r="Q25" s="4"/>
      <c r="R25" s="4"/>
      <c r="S25" s="4"/>
      <c r="T25" s="4"/>
      <c r="U25" s="4"/>
      <c r="V25" s="4"/>
      <c r="W25" s="4"/>
      <c r="X25" s="4"/>
      <c r="Y25" s="4"/>
      <c r="Z25" s="4"/>
      <c r="AA25" s="4"/>
      <c r="AB25" s="4"/>
      <c r="AC25" s="4"/>
      <c r="AD25" s="4"/>
      <c r="AE25" s="4"/>
      <c r="AF25" s="4"/>
      <c r="AG25" s="4"/>
      <c r="AH25" s="4"/>
      <c r="AI25" s="4"/>
      <c r="AJ25" s="4"/>
      <c r="AK25" s="4"/>
      <c r="AL25" s="4"/>
      <c r="AM25" s="4"/>
      <c r="AN25" s="4"/>
      <c r="AO25" s="4"/>
      <c r="AP25" s="4"/>
      <c r="AQ25" s="4"/>
      <c r="AR25" s="4"/>
      <c r="AS25" s="4"/>
      <c r="AT25" s="4"/>
      <c r="AU25" s="4"/>
      <c r="AV25" s="4"/>
      <c r="AW25" s="4"/>
      <c r="AX25" s="4"/>
      <c r="AY25" s="4"/>
      <c r="AZ25" s="4"/>
      <c r="BA25" s="4"/>
      <c r="BB25" s="4"/>
      <c r="BC25" s="4"/>
      <c r="BD25" s="4"/>
      <c r="BE25" s="4"/>
      <c r="BF25" s="4"/>
      <c r="BG25" s="4"/>
      <c r="BH25" s="4"/>
      <c r="BI25" s="4"/>
      <c r="BJ25" s="4"/>
      <c r="BK25" s="4"/>
      <c r="BL25" s="4"/>
      <c r="BM25" s="4"/>
      <c r="BN25" s="4"/>
      <c r="BO25" s="4"/>
      <c r="BP25" s="4"/>
      <c r="BQ25" s="4"/>
      <c r="BR25" s="4"/>
      <c r="BS25" s="4"/>
      <c r="BT25" s="4"/>
      <c r="BU25" s="4"/>
      <c r="BV25" s="4"/>
      <c r="BW25" s="4"/>
      <c r="BX25" s="4"/>
      <c r="BY25" s="4"/>
      <c r="BZ25" s="4"/>
      <c r="CA25" s="4"/>
      <c r="CB25" s="4"/>
      <c r="CC25" s="4"/>
      <c r="CD25" s="4"/>
      <c r="CE25" s="4"/>
      <c r="CF25" s="4"/>
      <c r="CG25" s="4"/>
      <c r="CH25" s="4"/>
      <c r="CI25" s="4"/>
      <c r="CJ25" s="4"/>
      <c r="CK25" s="4"/>
      <c r="CL25" s="4"/>
      <c r="CM25" s="4"/>
      <c r="CN25" s="4"/>
      <c r="CO25" s="4"/>
      <c r="CP25" s="4"/>
      <c r="CQ25" s="4"/>
      <c r="CR25" s="4"/>
      <c r="CS25" s="4"/>
      <c r="CT25" s="4"/>
      <c r="CU25" s="4"/>
      <c r="CV25" s="4"/>
      <c r="CW25" s="4"/>
      <c r="CX25" s="4"/>
      <c r="CY25" s="4"/>
      <c r="CZ25" s="4"/>
      <c r="DA25" s="4"/>
      <c r="DB25" s="4"/>
      <c r="DC25" s="4"/>
      <c r="DD25" s="4"/>
      <c r="DE25" s="4"/>
      <c r="DF25" s="4"/>
      <c r="DG25" s="4"/>
      <c r="DH25" s="4"/>
      <c r="DI25" s="4"/>
      <c r="DJ25" s="4"/>
      <c r="DK25" s="4"/>
      <c r="DL25" s="4"/>
      <c r="DM25" s="4"/>
      <c r="DN25" s="4"/>
      <c r="DO25" s="4"/>
      <c r="DP25" s="4"/>
      <c r="DQ25" s="4"/>
      <c r="DR25" s="4"/>
      <c r="DS25" s="4"/>
      <c r="DT25" s="4"/>
      <c r="DU25" s="4"/>
      <c r="DV25" s="4"/>
      <c r="DW25" s="4"/>
      <c r="DX25" s="4"/>
      <c r="DY25" s="4"/>
      <c r="DZ25" s="4"/>
      <c r="EA25" s="4"/>
      <c r="EB25" s="4"/>
      <c r="EC25" s="4"/>
      <c r="ED25" s="4"/>
      <c r="EE25" s="4"/>
      <c r="EF25" s="4"/>
      <c r="EG25" s="4"/>
      <c r="EH25" s="4"/>
      <c r="EI25" s="4"/>
      <c r="EJ25" s="4"/>
      <c r="EK25" s="4"/>
      <c r="EL25" s="4"/>
      <c r="EM25" s="4"/>
      <c r="EN25" s="4"/>
      <c r="EO25" s="4"/>
      <c r="EP25" s="4"/>
      <c r="EQ25" s="4"/>
      <c r="ER25" s="4"/>
      <c r="ES25" s="4"/>
      <c r="ET25" s="4"/>
      <c r="EU25" s="4"/>
      <c r="EV25" s="4"/>
      <c r="EW25" s="4"/>
      <c r="EX25" s="4"/>
      <c r="EY25" s="4"/>
      <c r="EZ25" s="4"/>
      <c r="FA25" s="4"/>
      <c r="FB25" s="4"/>
      <c r="FC25" s="4"/>
      <c r="FD25" s="4"/>
      <c r="FE25" s="4"/>
      <c r="FF25" s="4"/>
      <c r="FG25" s="4"/>
      <c r="FH25" s="4"/>
      <c r="FI25" s="4"/>
      <c r="FJ25" s="4"/>
      <c r="FK25" s="4"/>
      <c r="FL25" s="4"/>
      <c r="FM25" s="4"/>
      <c r="FN25" s="4"/>
      <c r="FO25" s="4"/>
      <c r="FP25" s="4"/>
      <c r="FQ25" s="4"/>
      <c r="FR25" s="4"/>
      <c r="FS25" s="4"/>
      <c r="FT25" s="4"/>
      <c r="FU25" s="4"/>
      <c r="FV25" s="4"/>
      <c r="FW25" s="4"/>
      <c r="FX25" s="4"/>
      <c r="FY25" s="4"/>
      <c r="FZ25" s="4"/>
      <c r="GA25" s="4"/>
      <c r="GB25" s="4"/>
      <c r="GC25" s="4"/>
      <c r="GD25" s="4"/>
      <c r="GE25" s="4"/>
      <c r="GF25" s="4"/>
      <c r="GG25" s="4"/>
      <c r="GH25" s="4"/>
      <c r="GI25" s="4"/>
      <c r="GJ25" s="4"/>
      <c r="GK25" s="4"/>
      <c r="GL25" s="4"/>
      <c r="GM25" s="4"/>
      <c r="GN25" s="4"/>
      <c r="GO25" s="4"/>
      <c r="GP25" s="4"/>
      <c r="GQ25" s="4"/>
      <c r="GR25" s="4"/>
      <c r="GS25" s="4"/>
      <c r="GT25" s="4"/>
      <c r="GU25" s="4"/>
      <c r="GV25" s="4"/>
      <c r="GW25" s="4"/>
      <c r="GX25" s="4"/>
      <c r="GY25" s="4"/>
      <c r="GZ25" s="4"/>
      <c r="HA25" s="4"/>
      <c r="HB25" s="4"/>
      <c r="HC25" s="4"/>
      <c r="HD25" s="4"/>
      <c r="HE25" s="4"/>
      <c r="HF25" s="4"/>
      <c r="HG25" s="4"/>
      <c r="HH25" s="4"/>
      <c r="HI25" s="4"/>
      <c r="HJ25" s="4"/>
      <c r="HK25" s="4"/>
      <c r="HL25" s="4"/>
      <c r="HM25" s="4"/>
      <c r="HN25" s="4"/>
      <c r="HO25" s="4"/>
      <c r="HP25" s="4"/>
      <c r="HQ25" s="4"/>
      <c r="HR25" s="4"/>
      <c r="HS25" s="4"/>
      <c r="HT25" s="4"/>
    </row>
    <row r="26" spans="1:228" ht="24" customHeight="1" x14ac:dyDescent="0.15">
      <c r="A26" s="41" t="s">
        <v>58</v>
      </c>
      <c r="B26" s="208">
        <v>247900</v>
      </c>
      <c r="C26" s="208">
        <v>33671</v>
      </c>
      <c r="D26" s="208">
        <v>85</v>
      </c>
      <c r="E26" s="45">
        <v>0.252442754892935</v>
      </c>
      <c r="F26" s="45">
        <v>0.10754592843767399</v>
      </c>
      <c r="G26" s="4"/>
      <c r="H26" s="4"/>
      <c r="I26" s="4"/>
      <c r="J26" s="4"/>
      <c r="K26" s="4"/>
      <c r="L26" s="4"/>
      <c r="M26" s="4"/>
      <c r="N26" s="4"/>
      <c r="O26" s="4"/>
      <c r="P26" s="4"/>
      <c r="Q26" s="4"/>
      <c r="R26" s="4"/>
      <c r="S26" s="4"/>
      <c r="T26" s="4"/>
      <c r="U26" s="4"/>
      <c r="V26" s="4"/>
      <c r="W26" s="4"/>
      <c r="X26" s="4"/>
      <c r="Y26" s="4"/>
      <c r="Z26" s="4"/>
      <c r="AA26" s="4"/>
      <c r="AB26" s="4"/>
      <c r="AC26" s="4"/>
      <c r="AD26" s="4"/>
      <c r="AE26" s="4"/>
      <c r="AF26" s="4"/>
      <c r="AG26" s="4"/>
      <c r="AH26" s="4"/>
      <c r="AI26" s="4"/>
      <c r="AJ26" s="4"/>
      <c r="AK26" s="4"/>
      <c r="AL26" s="4"/>
      <c r="AM26" s="4"/>
      <c r="AN26" s="4"/>
      <c r="AO26" s="4"/>
      <c r="AP26" s="4"/>
      <c r="AQ26" s="4"/>
      <c r="AR26" s="4"/>
      <c r="AS26" s="4"/>
      <c r="AT26" s="4"/>
      <c r="AU26" s="4"/>
      <c r="AV26" s="4"/>
      <c r="AW26" s="4"/>
      <c r="AX26" s="4"/>
      <c r="AY26" s="4"/>
      <c r="AZ26" s="4"/>
      <c r="BA26" s="4"/>
      <c r="BB26" s="4"/>
      <c r="BC26" s="4"/>
      <c r="BD26" s="4"/>
      <c r="BE26" s="4"/>
      <c r="BF26" s="4"/>
      <c r="BG26" s="4"/>
      <c r="BH26" s="4"/>
      <c r="BI26" s="4"/>
      <c r="BJ26" s="4"/>
      <c r="BK26" s="4"/>
      <c r="BL26" s="4"/>
      <c r="BM26" s="4"/>
      <c r="BN26" s="4"/>
      <c r="BO26" s="4"/>
      <c r="BP26" s="4"/>
      <c r="BQ26" s="4"/>
      <c r="BR26" s="4"/>
      <c r="BS26" s="4"/>
      <c r="BT26" s="4"/>
      <c r="BU26" s="4"/>
      <c r="BV26" s="4"/>
      <c r="BW26" s="4"/>
      <c r="BX26" s="4"/>
      <c r="BY26" s="4"/>
      <c r="BZ26" s="4"/>
      <c r="CA26" s="4"/>
      <c r="CB26" s="4"/>
      <c r="CC26" s="4"/>
      <c r="CD26" s="4"/>
      <c r="CE26" s="4"/>
      <c r="CF26" s="4"/>
      <c r="CG26" s="4"/>
      <c r="CH26" s="4"/>
      <c r="CI26" s="4"/>
      <c r="CJ26" s="4"/>
      <c r="CK26" s="4"/>
      <c r="CL26" s="4"/>
      <c r="CM26" s="4"/>
      <c r="CN26" s="4"/>
      <c r="CO26" s="4"/>
      <c r="CP26" s="4"/>
      <c r="CQ26" s="4"/>
      <c r="CR26" s="4"/>
      <c r="CS26" s="4"/>
      <c r="CT26" s="4"/>
      <c r="CU26" s="4"/>
      <c r="CV26" s="4"/>
      <c r="CW26" s="4"/>
      <c r="CX26" s="4"/>
      <c r="CY26" s="4"/>
      <c r="CZ26" s="4"/>
      <c r="DA26" s="4"/>
      <c r="DB26" s="4"/>
      <c r="DC26" s="4"/>
      <c r="DD26" s="4"/>
      <c r="DE26" s="4"/>
      <c r="DF26" s="4"/>
      <c r="DG26" s="4"/>
      <c r="DH26" s="4"/>
      <c r="DI26" s="4"/>
      <c r="DJ26" s="4"/>
      <c r="DK26" s="4"/>
      <c r="DL26" s="4"/>
      <c r="DM26" s="4"/>
      <c r="DN26" s="4"/>
      <c r="DO26" s="4"/>
      <c r="DP26" s="4"/>
      <c r="DQ26" s="4"/>
      <c r="DR26" s="4"/>
      <c r="DS26" s="4"/>
      <c r="DT26" s="4"/>
      <c r="DU26" s="4"/>
      <c r="DV26" s="4"/>
      <c r="DW26" s="4"/>
      <c r="DX26" s="4"/>
      <c r="DY26" s="4"/>
      <c r="DZ26" s="4"/>
      <c r="EA26" s="4"/>
      <c r="EB26" s="4"/>
      <c r="EC26" s="4"/>
      <c r="ED26" s="4"/>
      <c r="EE26" s="4"/>
      <c r="EF26" s="4"/>
      <c r="EG26" s="4"/>
      <c r="EH26" s="4"/>
      <c r="EI26" s="4"/>
      <c r="EJ26" s="4"/>
      <c r="EK26" s="4"/>
      <c r="EL26" s="4"/>
      <c r="EM26" s="4"/>
      <c r="EN26" s="4"/>
      <c r="EO26" s="4"/>
      <c r="EP26" s="4"/>
      <c r="EQ26" s="4"/>
      <c r="ER26" s="4"/>
      <c r="ES26" s="4"/>
      <c r="ET26" s="4"/>
      <c r="EU26" s="4"/>
      <c r="EV26" s="4"/>
      <c r="EW26" s="4"/>
      <c r="EX26" s="4"/>
      <c r="EY26" s="4"/>
      <c r="EZ26" s="4"/>
      <c r="FA26" s="4"/>
      <c r="FB26" s="4"/>
      <c r="FC26" s="4"/>
      <c r="FD26" s="4"/>
      <c r="FE26" s="4"/>
      <c r="FF26" s="4"/>
      <c r="FG26" s="4"/>
      <c r="FH26" s="4"/>
      <c r="FI26" s="4"/>
      <c r="FJ26" s="4"/>
      <c r="FK26" s="4"/>
      <c r="FL26" s="4"/>
      <c r="FM26" s="4"/>
      <c r="FN26" s="4"/>
      <c r="FO26" s="4"/>
      <c r="FP26" s="4"/>
      <c r="FQ26" s="4"/>
      <c r="FR26" s="4"/>
      <c r="FS26" s="4"/>
      <c r="FT26" s="4"/>
      <c r="FU26" s="4"/>
      <c r="FV26" s="4"/>
      <c r="FW26" s="4"/>
      <c r="FX26" s="4"/>
      <c r="FY26" s="4"/>
      <c r="FZ26" s="4"/>
      <c r="GA26" s="4"/>
      <c r="GB26" s="4"/>
      <c r="GC26" s="4"/>
      <c r="GD26" s="4"/>
      <c r="GE26" s="4"/>
      <c r="GF26" s="4"/>
      <c r="GG26" s="4"/>
      <c r="GH26" s="4"/>
      <c r="GI26" s="4"/>
      <c r="GJ26" s="4"/>
      <c r="GK26" s="4"/>
      <c r="GL26" s="4"/>
      <c r="GM26" s="4"/>
      <c r="GN26" s="4"/>
      <c r="GO26" s="4"/>
      <c r="GP26" s="4"/>
      <c r="GQ26" s="4"/>
      <c r="GR26" s="4"/>
      <c r="GS26" s="4"/>
      <c r="GT26" s="4"/>
      <c r="GU26" s="4"/>
      <c r="GV26" s="4"/>
      <c r="GW26" s="4"/>
      <c r="GX26" s="4"/>
      <c r="GY26" s="4"/>
      <c r="GZ26" s="4"/>
      <c r="HA26" s="4"/>
      <c r="HB26" s="4"/>
      <c r="HC26" s="4"/>
      <c r="HD26" s="4"/>
      <c r="HE26" s="4"/>
      <c r="HF26" s="4"/>
      <c r="HG26" s="4"/>
      <c r="HH26" s="4"/>
      <c r="HI26" s="4"/>
      <c r="HJ26" s="4"/>
      <c r="HK26" s="4"/>
      <c r="HL26" s="4"/>
      <c r="HM26" s="4"/>
      <c r="HN26" s="4"/>
      <c r="HO26" s="4"/>
      <c r="HP26" s="4"/>
      <c r="HQ26" s="4"/>
      <c r="HR26" s="4"/>
      <c r="HS26" s="4"/>
      <c r="HT26" s="4"/>
    </row>
    <row r="27" spans="1:228" ht="24" customHeight="1" x14ac:dyDescent="0.15">
      <c r="A27" s="41" t="s">
        <v>59</v>
      </c>
      <c r="B27" s="208">
        <v>23488</v>
      </c>
      <c r="C27" s="208">
        <v>29699</v>
      </c>
      <c r="D27" s="208">
        <v>29699</v>
      </c>
      <c r="E27" s="45">
        <v>100</v>
      </c>
      <c r="F27" s="45">
        <v>105.311868373462</v>
      </c>
      <c r="G27" s="4"/>
      <c r="H27" s="4"/>
      <c r="I27" s="4"/>
      <c r="J27" s="4"/>
      <c r="K27" s="4"/>
      <c r="L27" s="4"/>
      <c r="M27" s="4"/>
      <c r="N27" s="4"/>
      <c r="O27" s="4"/>
      <c r="P27" s="4"/>
      <c r="Q27" s="4"/>
      <c r="R27" s="4"/>
      <c r="S27" s="4"/>
      <c r="T27" s="4"/>
      <c r="U27" s="4"/>
      <c r="V27" s="4"/>
      <c r="W27" s="4"/>
      <c r="X27" s="4"/>
      <c r="Y27" s="4"/>
      <c r="Z27" s="4"/>
      <c r="AA27" s="4"/>
      <c r="AB27" s="4"/>
      <c r="AC27" s="4"/>
      <c r="AD27" s="4"/>
      <c r="AE27" s="4"/>
      <c r="AF27" s="4"/>
      <c r="AG27" s="4"/>
      <c r="AH27" s="4"/>
      <c r="AI27" s="4"/>
      <c r="AJ27" s="4"/>
      <c r="AK27" s="4"/>
      <c r="AL27" s="4"/>
      <c r="AM27" s="4"/>
      <c r="AN27" s="4"/>
      <c r="AO27" s="4"/>
      <c r="AP27" s="4"/>
      <c r="AQ27" s="4"/>
      <c r="AR27" s="4"/>
      <c r="AS27" s="4"/>
      <c r="AT27" s="4"/>
      <c r="AU27" s="4"/>
      <c r="AV27" s="4"/>
      <c r="AW27" s="4"/>
      <c r="AX27" s="4"/>
      <c r="AY27" s="4"/>
      <c r="AZ27" s="4"/>
      <c r="BA27" s="4"/>
      <c r="BB27" s="4"/>
      <c r="BC27" s="4"/>
      <c r="BD27" s="4"/>
      <c r="BE27" s="4"/>
      <c r="BF27" s="4"/>
      <c r="BG27" s="4"/>
      <c r="BH27" s="4"/>
      <c r="BI27" s="4"/>
      <c r="BJ27" s="4"/>
      <c r="BK27" s="4"/>
      <c r="BL27" s="4"/>
      <c r="BM27" s="4"/>
      <c r="BN27" s="4"/>
      <c r="BO27" s="4"/>
      <c r="BP27" s="4"/>
      <c r="BQ27" s="4"/>
      <c r="BR27" s="4"/>
      <c r="BS27" s="4"/>
      <c r="BT27" s="4"/>
      <c r="BU27" s="4"/>
      <c r="BV27" s="4"/>
      <c r="BW27" s="4"/>
      <c r="BX27" s="4"/>
      <c r="BY27" s="4"/>
      <c r="BZ27" s="4"/>
      <c r="CA27" s="4"/>
      <c r="CB27" s="4"/>
      <c r="CC27" s="4"/>
      <c r="CD27" s="4"/>
      <c r="CE27" s="4"/>
      <c r="CF27" s="4"/>
      <c r="CG27" s="4"/>
      <c r="CH27" s="4"/>
      <c r="CI27" s="4"/>
      <c r="CJ27" s="4"/>
      <c r="CK27" s="4"/>
      <c r="CL27" s="4"/>
      <c r="CM27" s="4"/>
      <c r="CN27" s="4"/>
      <c r="CO27" s="4"/>
      <c r="CP27" s="4"/>
      <c r="CQ27" s="4"/>
      <c r="CR27" s="4"/>
      <c r="CS27" s="4"/>
      <c r="CT27" s="4"/>
      <c r="CU27" s="4"/>
      <c r="CV27" s="4"/>
      <c r="CW27" s="4"/>
      <c r="CX27" s="4"/>
      <c r="CY27" s="4"/>
      <c r="CZ27" s="4"/>
      <c r="DA27" s="4"/>
      <c r="DB27" s="4"/>
      <c r="DC27" s="4"/>
      <c r="DD27" s="4"/>
      <c r="DE27" s="4"/>
      <c r="DF27" s="4"/>
      <c r="DG27" s="4"/>
      <c r="DH27" s="4"/>
      <c r="DI27" s="4"/>
      <c r="DJ27" s="4"/>
      <c r="DK27" s="4"/>
      <c r="DL27" s="4"/>
      <c r="DM27" s="4"/>
      <c r="DN27" s="4"/>
      <c r="DO27" s="4"/>
      <c r="DP27" s="4"/>
      <c r="DQ27" s="4"/>
      <c r="DR27" s="4"/>
      <c r="DS27" s="4"/>
      <c r="DT27" s="4"/>
      <c r="DU27" s="4"/>
      <c r="DV27" s="4"/>
      <c r="DW27" s="4"/>
      <c r="DX27" s="4"/>
      <c r="DY27" s="4"/>
      <c r="DZ27" s="4"/>
      <c r="EA27" s="4"/>
      <c r="EB27" s="4"/>
      <c r="EC27" s="4"/>
      <c r="ED27" s="4"/>
      <c r="EE27" s="4"/>
      <c r="EF27" s="4"/>
      <c r="EG27" s="4"/>
      <c r="EH27" s="4"/>
      <c r="EI27" s="4"/>
      <c r="EJ27" s="4"/>
      <c r="EK27" s="4"/>
      <c r="EL27" s="4"/>
      <c r="EM27" s="4"/>
      <c r="EN27" s="4"/>
      <c r="EO27" s="4"/>
      <c r="EP27" s="4"/>
      <c r="EQ27" s="4"/>
      <c r="ER27" s="4"/>
      <c r="ES27" s="4"/>
      <c r="ET27" s="4"/>
      <c r="EU27" s="4"/>
      <c r="EV27" s="4"/>
      <c r="EW27" s="4"/>
      <c r="EX27" s="4"/>
      <c r="EY27" s="4"/>
      <c r="EZ27" s="4"/>
      <c r="FA27" s="4"/>
      <c r="FB27" s="4"/>
      <c r="FC27" s="4"/>
      <c r="FD27" s="4"/>
      <c r="FE27" s="4"/>
      <c r="FF27" s="4"/>
      <c r="FG27" s="4"/>
      <c r="FH27" s="4"/>
      <c r="FI27" s="4"/>
      <c r="FJ27" s="4"/>
      <c r="FK27" s="4"/>
      <c r="FL27" s="4"/>
      <c r="FM27" s="4"/>
      <c r="FN27" s="4"/>
      <c r="FO27" s="4"/>
      <c r="FP27" s="4"/>
      <c r="FQ27" s="4"/>
      <c r="FR27" s="4"/>
      <c r="FS27" s="4"/>
      <c r="FT27" s="4"/>
      <c r="FU27" s="4"/>
      <c r="FV27" s="4"/>
      <c r="FW27" s="4"/>
      <c r="FX27" s="4"/>
      <c r="FY27" s="4"/>
      <c r="FZ27" s="4"/>
      <c r="GA27" s="4"/>
      <c r="GB27" s="4"/>
      <c r="GC27" s="4"/>
      <c r="GD27" s="4"/>
      <c r="GE27" s="4"/>
      <c r="GF27" s="4"/>
      <c r="GG27" s="4"/>
      <c r="GH27" s="4"/>
      <c r="GI27" s="4"/>
      <c r="GJ27" s="4"/>
      <c r="GK27" s="4"/>
      <c r="GL27" s="4"/>
      <c r="GM27" s="4"/>
      <c r="GN27" s="4"/>
      <c r="GO27" s="4"/>
      <c r="GP27" s="4"/>
      <c r="GQ27" s="4"/>
      <c r="GR27" s="4"/>
      <c r="GS27" s="4"/>
      <c r="GT27" s="4"/>
      <c r="GU27" s="4"/>
      <c r="GV27" s="4"/>
      <c r="GW27" s="4"/>
      <c r="GX27" s="4"/>
      <c r="GY27" s="4"/>
      <c r="GZ27" s="4"/>
      <c r="HA27" s="4"/>
      <c r="HB27" s="4"/>
      <c r="HC27" s="4"/>
      <c r="HD27" s="4"/>
      <c r="HE27" s="4"/>
      <c r="HF27" s="4"/>
      <c r="HG27" s="4"/>
      <c r="HH27" s="4"/>
      <c r="HI27" s="4"/>
      <c r="HJ27" s="4"/>
      <c r="HK27" s="4"/>
      <c r="HL27" s="4"/>
      <c r="HM27" s="4"/>
      <c r="HN27" s="4"/>
      <c r="HO27" s="4"/>
      <c r="HP27" s="4"/>
      <c r="HQ27" s="4"/>
      <c r="HR27" s="4"/>
      <c r="HS27" s="4"/>
      <c r="HT27" s="4"/>
    </row>
    <row r="28" spans="1:228" ht="24" customHeight="1" x14ac:dyDescent="0.15">
      <c r="A28" s="41" t="s">
        <v>60</v>
      </c>
      <c r="B28" s="208">
        <v>1</v>
      </c>
      <c r="C28" s="208">
        <v>177</v>
      </c>
      <c r="D28" s="208">
        <v>177</v>
      </c>
      <c r="E28" s="45">
        <v>100</v>
      </c>
      <c r="F28" s="45">
        <v>159.459459459459</v>
      </c>
      <c r="G28" s="4"/>
      <c r="H28" s="4"/>
      <c r="I28" s="4"/>
      <c r="J28" s="4"/>
      <c r="K28" s="4"/>
      <c r="L28" s="4"/>
      <c r="M28" s="4"/>
      <c r="N28" s="4"/>
      <c r="O28" s="4"/>
      <c r="P28" s="4"/>
      <c r="Q28" s="4"/>
      <c r="R28" s="4"/>
      <c r="S28" s="4"/>
      <c r="T28" s="4"/>
      <c r="U28" s="4"/>
      <c r="V28" s="4"/>
      <c r="W28" s="4"/>
      <c r="X28" s="4"/>
      <c r="Y28" s="4"/>
      <c r="Z28" s="4"/>
      <c r="AA28" s="4"/>
      <c r="AB28" s="4"/>
      <c r="AC28" s="4"/>
      <c r="AD28" s="4"/>
      <c r="AE28" s="4"/>
      <c r="AF28" s="4"/>
      <c r="AG28" s="4"/>
      <c r="AH28" s="4"/>
      <c r="AI28" s="4"/>
      <c r="AJ28" s="4"/>
      <c r="AK28" s="4"/>
      <c r="AL28" s="4"/>
      <c r="AM28" s="4"/>
      <c r="AN28" s="4"/>
      <c r="AO28" s="4"/>
      <c r="AP28" s="4"/>
      <c r="AQ28" s="4"/>
      <c r="AR28" s="4"/>
      <c r="AS28" s="4"/>
      <c r="AT28" s="4"/>
      <c r="AU28" s="4"/>
      <c r="AV28" s="4"/>
      <c r="AW28" s="4"/>
      <c r="AX28" s="4"/>
      <c r="AY28" s="4"/>
      <c r="AZ28" s="4"/>
      <c r="BA28" s="4"/>
      <c r="BB28" s="4"/>
      <c r="BC28" s="4"/>
      <c r="BD28" s="4"/>
      <c r="BE28" s="4"/>
      <c r="BF28" s="4"/>
      <c r="BG28" s="4"/>
      <c r="BH28" s="4"/>
      <c r="BI28" s="4"/>
      <c r="BJ28" s="4"/>
      <c r="BK28" s="4"/>
      <c r="BL28" s="4"/>
      <c r="BM28" s="4"/>
      <c r="BN28" s="4"/>
      <c r="BO28" s="4"/>
      <c r="BP28" s="4"/>
      <c r="BQ28" s="4"/>
      <c r="BR28" s="4"/>
      <c r="BS28" s="4"/>
      <c r="BT28" s="4"/>
      <c r="BU28" s="4"/>
      <c r="BV28" s="4"/>
      <c r="BW28" s="4"/>
      <c r="BX28" s="4"/>
      <c r="BY28" s="4"/>
      <c r="BZ28" s="4"/>
      <c r="CA28" s="4"/>
      <c r="CB28" s="4"/>
      <c r="CC28" s="4"/>
      <c r="CD28" s="4"/>
      <c r="CE28" s="4"/>
      <c r="CF28" s="4"/>
      <c r="CG28" s="4"/>
      <c r="CH28" s="4"/>
      <c r="CI28" s="4"/>
      <c r="CJ28" s="4"/>
      <c r="CK28" s="4"/>
      <c r="CL28" s="4"/>
      <c r="CM28" s="4"/>
      <c r="CN28" s="4"/>
      <c r="CO28" s="4"/>
      <c r="CP28" s="4"/>
      <c r="CQ28" s="4"/>
      <c r="CR28" s="4"/>
      <c r="CS28" s="4"/>
      <c r="CT28" s="4"/>
      <c r="CU28" s="4"/>
      <c r="CV28" s="4"/>
      <c r="CW28" s="4"/>
      <c r="CX28" s="4"/>
      <c r="CY28" s="4"/>
      <c r="CZ28" s="4"/>
      <c r="DA28" s="4"/>
      <c r="DB28" s="4"/>
      <c r="DC28" s="4"/>
      <c r="DD28" s="4"/>
      <c r="DE28" s="4"/>
      <c r="DF28" s="4"/>
      <c r="DG28" s="4"/>
      <c r="DH28" s="4"/>
      <c r="DI28" s="4"/>
      <c r="DJ28" s="4"/>
      <c r="DK28" s="4"/>
      <c r="DL28" s="4"/>
      <c r="DM28" s="4"/>
      <c r="DN28" s="4"/>
      <c r="DO28" s="4"/>
      <c r="DP28" s="4"/>
      <c r="DQ28" s="4"/>
      <c r="DR28" s="4"/>
      <c r="DS28" s="4"/>
      <c r="DT28" s="4"/>
      <c r="DU28" s="4"/>
      <c r="DV28" s="4"/>
      <c r="DW28" s="4"/>
      <c r="DX28" s="4"/>
      <c r="DY28" s="4"/>
      <c r="DZ28" s="4"/>
      <c r="EA28" s="4"/>
      <c r="EB28" s="4"/>
      <c r="EC28" s="4"/>
      <c r="ED28" s="4"/>
      <c r="EE28" s="4"/>
      <c r="EF28" s="4"/>
      <c r="EG28" s="4"/>
      <c r="EH28" s="4"/>
      <c r="EI28" s="4"/>
      <c r="EJ28" s="4"/>
      <c r="EK28" s="4"/>
      <c r="EL28" s="4"/>
      <c r="EM28" s="4"/>
      <c r="EN28" s="4"/>
      <c r="EO28" s="4"/>
      <c r="EP28" s="4"/>
      <c r="EQ28" s="4"/>
      <c r="ER28" s="4"/>
      <c r="ES28" s="4"/>
      <c r="ET28" s="4"/>
      <c r="EU28" s="4"/>
      <c r="EV28" s="4"/>
      <c r="EW28" s="4"/>
      <c r="EX28" s="4"/>
      <c r="EY28" s="4"/>
      <c r="EZ28" s="4"/>
      <c r="FA28" s="4"/>
      <c r="FB28" s="4"/>
      <c r="FC28" s="4"/>
      <c r="FD28" s="4"/>
      <c r="FE28" s="4"/>
      <c r="FF28" s="4"/>
      <c r="FG28" s="4"/>
      <c r="FH28" s="4"/>
      <c r="FI28" s="4"/>
      <c r="FJ28" s="4"/>
      <c r="FK28" s="4"/>
      <c r="FL28" s="4"/>
      <c r="FM28" s="4"/>
      <c r="FN28" s="4"/>
      <c r="FO28" s="4"/>
      <c r="FP28" s="4"/>
      <c r="FQ28" s="4"/>
      <c r="FR28" s="4"/>
      <c r="FS28" s="4"/>
      <c r="FT28" s="4"/>
      <c r="FU28" s="4"/>
      <c r="FV28" s="4"/>
      <c r="FW28" s="4"/>
      <c r="FX28" s="4"/>
      <c r="FY28" s="4"/>
      <c r="FZ28" s="4"/>
      <c r="GA28" s="4"/>
      <c r="GB28" s="4"/>
      <c r="GC28" s="4"/>
      <c r="GD28" s="4"/>
      <c r="GE28" s="4"/>
      <c r="GF28" s="4"/>
      <c r="GG28" s="4"/>
      <c r="GH28" s="4"/>
      <c r="GI28" s="4"/>
      <c r="GJ28" s="4"/>
      <c r="GK28" s="4"/>
      <c r="GL28" s="4"/>
      <c r="GM28" s="4"/>
      <c r="GN28" s="4"/>
      <c r="GO28" s="4"/>
      <c r="GP28" s="4"/>
      <c r="GQ28" s="4"/>
      <c r="GR28" s="4"/>
      <c r="GS28" s="4"/>
      <c r="GT28" s="4"/>
      <c r="GU28" s="4"/>
      <c r="GV28" s="4"/>
      <c r="GW28" s="4"/>
      <c r="GX28" s="4"/>
      <c r="GY28" s="4"/>
      <c r="GZ28" s="4"/>
      <c r="HA28" s="4"/>
      <c r="HB28" s="4"/>
      <c r="HC28" s="4"/>
      <c r="HD28" s="4"/>
      <c r="HE28" s="4"/>
      <c r="HF28" s="4"/>
      <c r="HG28" s="4"/>
      <c r="HH28" s="4"/>
      <c r="HI28" s="4"/>
      <c r="HJ28" s="4"/>
      <c r="HK28" s="4"/>
      <c r="HL28" s="4"/>
      <c r="HM28" s="4"/>
      <c r="HN28" s="4"/>
      <c r="HO28" s="4"/>
      <c r="HP28" s="4"/>
      <c r="HQ28" s="4"/>
      <c r="HR28" s="4"/>
      <c r="HS28" s="4"/>
      <c r="HT28" s="4"/>
    </row>
    <row r="29" spans="1:228" ht="24" customHeight="1" x14ac:dyDescent="0.15">
      <c r="A29" s="41"/>
      <c r="B29" s="208"/>
      <c r="C29" s="208"/>
      <c r="D29" s="208"/>
      <c r="E29" s="45">
        <v>0</v>
      </c>
      <c r="F29" s="45">
        <v>0</v>
      </c>
      <c r="G29" s="4"/>
      <c r="H29" s="4"/>
      <c r="I29" s="4"/>
      <c r="J29" s="4"/>
      <c r="K29" s="4"/>
      <c r="L29" s="4"/>
      <c r="M29" s="4"/>
      <c r="N29" s="4"/>
      <c r="O29" s="4"/>
      <c r="P29" s="4"/>
      <c r="Q29" s="4"/>
      <c r="R29" s="4"/>
      <c r="S29" s="4"/>
      <c r="T29" s="4"/>
      <c r="U29" s="4"/>
      <c r="V29" s="4"/>
      <c r="W29" s="4"/>
      <c r="X29" s="4"/>
      <c r="Y29" s="4"/>
      <c r="Z29" s="4"/>
      <c r="AA29" s="4"/>
      <c r="AB29" s="4"/>
      <c r="AC29" s="4"/>
      <c r="AD29" s="4"/>
      <c r="AE29" s="4"/>
      <c r="AF29" s="4"/>
      <c r="AG29" s="4"/>
      <c r="AH29" s="4"/>
      <c r="AI29" s="4"/>
      <c r="AJ29" s="4"/>
      <c r="AK29" s="4"/>
      <c r="AL29" s="4"/>
      <c r="AM29" s="4"/>
      <c r="AN29" s="4"/>
      <c r="AO29" s="4"/>
      <c r="AP29" s="4"/>
      <c r="AQ29" s="4"/>
      <c r="AR29" s="4"/>
      <c r="AS29" s="4"/>
      <c r="AT29" s="4"/>
      <c r="AU29" s="4"/>
      <c r="AV29" s="4"/>
      <c r="AW29" s="4"/>
      <c r="AX29" s="4"/>
      <c r="AY29" s="4"/>
      <c r="AZ29" s="4"/>
      <c r="BA29" s="4"/>
      <c r="BB29" s="4"/>
      <c r="BC29" s="4"/>
      <c r="BD29" s="4"/>
      <c r="BE29" s="4"/>
      <c r="BF29" s="4"/>
      <c r="BG29" s="4"/>
      <c r="BH29" s="4"/>
      <c r="BI29" s="4"/>
      <c r="BJ29" s="4"/>
      <c r="BK29" s="4"/>
      <c r="BL29" s="4"/>
      <c r="BM29" s="4"/>
      <c r="BN29" s="4"/>
      <c r="BO29" s="4"/>
      <c r="BP29" s="4"/>
      <c r="BQ29" s="4"/>
      <c r="BR29" s="4"/>
      <c r="BS29" s="4"/>
      <c r="BT29" s="4"/>
      <c r="BU29" s="4"/>
      <c r="BV29" s="4"/>
      <c r="BW29" s="4"/>
      <c r="BX29" s="4"/>
      <c r="BY29" s="4"/>
      <c r="BZ29" s="4"/>
      <c r="CA29" s="4"/>
      <c r="CB29" s="4"/>
      <c r="CC29" s="4"/>
      <c r="CD29" s="4"/>
      <c r="CE29" s="4"/>
      <c r="CF29" s="4"/>
      <c r="CG29" s="4"/>
      <c r="CH29" s="4"/>
      <c r="CI29" s="4"/>
      <c r="CJ29" s="4"/>
      <c r="CK29" s="4"/>
      <c r="CL29" s="4"/>
      <c r="CM29" s="4"/>
      <c r="CN29" s="4"/>
      <c r="CO29" s="4"/>
      <c r="CP29" s="4"/>
      <c r="CQ29" s="4"/>
      <c r="CR29" s="4"/>
      <c r="CS29" s="4"/>
      <c r="CT29" s="4"/>
      <c r="CU29" s="4"/>
      <c r="CV29" s="4"/>
      <c r="CW29" s="4"/>
      <c r="CX29" s="4"/>
      <c r="CY29" s="4"/>
      <c r="CZ29" s="4"/>
      <c r="DA29" s="4"/>
      <c r="DB29" s="4"/>
      <c r="DC29" s="4"/>
      <c r="DD29" s="4"/>
      <c r="DE29" s="4"/>
      <c r="DF29" s="4"/>
      <c r="DG29" s="4"/>
      <c r="DH29" s="4"/>
      <c r="DI29" s="4"/>
      <c r="DJ29" s="4"/>
      <c r="DK29" s="4"/>
      <c r="DL29" s="4"/>
      <c r="DM29" s="4"/>
      <c r="DN29" s="4"/>
      <c r="DO29" s="4"/>
      <c r="DP29" s="4"/>
      <c r="DQ29" s="4"/>
      <c r="DR29" s="4"/>
      <c r="DS29" s="4"/>
      <c r="DT29" s="4"/>
      <c r="DU29" s="4"/>
      <c r="DV29" s="4"/>
      <c r="DW29" s="4"/>
      <c r="DX29" s="4"/>
      <c r="DY29" s="4"/>
      <c r="DZ29" s="4"/>
      <c r="EA29" s="4"/>
      <c r="EB29" s="4"/>
      <c r="EC29" s="4"/>
      <c r="ED29" s="4"/>
      <c r="EE29" s="4"/>
      <c r="EF29" s="4"/>
      <c r="EG29" s="4"/>
      <c r="EH29" s="4"/>
      <c r="EI29" s="4"/>
      <c r="EJ29" s="4"/>
      <c r="EK29" s="4"/>
      <c r="EL29" s="4"/>
      <c r="EM29" s="4"/>
      <c r="EN29" s="4"/>
      <c r="EO29" s="4"/>
      <c r="EP29" s="4"/>
      <c r="EQ29" s="4"/>
      <c r="ER29" s="4"/>
      <c r="ES29" s="4"/>
      <c r="ET29" s="4"/>
      <c r="EU29" s="4"/>
      <c r="EV29" s="4"/>
      <c r="EW29" s="4"/>
      <c r="EX29" s="4"/>
      <c r="EY29" s="4"/>
      <c r="EZ29" s="4"/>
      <c r="FA29" s="4"/>
      <c r="FB29" s="4"/>
      <c r="FC29" s="4"/>
      <c r="FD29" s="4"/>
      <c r="FE29" s="4"/>
      <c r="FF29" s="4"/>
      <c r="FG29" s="4"/>
      <c r="FH29" s="4"/>
      <c r="FI29" s="4"/>
      <c r="FJ29" s="4"/>
      <c r="FK29" s="4"/>
      <c r="FL29" s="4"/>
      <c r="FM29" s="4"/>
      <c r="FN29" s="4"/>
      <c r="FO29" s="4"/>
      <c r="FP29" s="4"/>
      <c r="FQ29" s="4"/>
      <c r="FR29" s="4"/>
      <c r="FS29" s="4"/>
      <c r="FT29" s="4"/>
      <c r="FU29" s="4"/>
      <c r="FV29" s="4"/>
      <c r="FW29" s="4"/>
      <c r="FX29" s="4"/>
      <c r="FY29" s="4"/>
      <c r="FZ29" s="4"/>
      <c r="GA29" s="4"/>
      <c r="GB29" s="4"/>
      <c r="GC29" s="4"/>
      <c r="GD29" s="4"/>
      <c r="GE29" s="4"/>
      <c r="GF29" s="4"/>
      <c r="GG29" s="4"/>
      <c r="GH29" s="4"/>
      <c r="GI29" s="4"/>
      <c r="GJ29" s="4"/>
      <c r="GK29" s="4"/>
      <c r="GL29" s="4"/>
      <c r="GM29" s="4"/>
      <c r="GN29" s="4"/>
      <c r="GO29" s="4"/>
      <c r="GP29" s="4"/>
      <c r="GQ29" s="4"/>
      <c r="GR29" s="4"/>
      <c r="GS29" s="4"/>
      <c r="GT29" s="4"/>
      <c r="GU29" s="4"/>
      <c r="GV29" s="4"/>
      <c r="GW29" s="4"/>
      <c r="GX29" s="4"/>
      <c r="GY29" s="4"/>
      <c r="GZ29" s="4"/>
      <c r="HA29" s="4"/>
      <c r="HB29" s="4"/>
      <c r="HC29" s="4"/>
      <c r="HD29" s="4"/>
      <c r="HE29" s="4"/>
      <c r="HF29" s="4"/>
      <c r="HG29" s="4"/>
      <c r="HH29" s="4"/>
      <c r="HI29" s="4"/>
      <c r="HJ29" s="4"/>
      <c r="HK29" s="4"/>
      <c r="HL29" s="4"/>
      <c r="HM29" s="4"/>
      <c r="HN29" s="4"/>
      <c r="HO29" s="4"/>
      <c r="HP29" s="4"/>
      <c r="HQ29" s="4"/>
      <c r="HR29" s="4"/>
      <c r="HS29" s="4"/>
      <c r="HT29" s="4"/>
    </row>
    <row r="30" spans="1:228" ht="24" customHeight="1" x14ac:dyDescent="0.15">
      <c r="A30" s="9" t="s">
        <v>61</v>
      </c>
      <c r="B30" s="207">
        <v>2430009</v>
      </c>
      <c r="C30" s="207">
        <v>4050983</v>
      </c>
      <c r="D30" s="207">
        <v>3708892</v>
      </c>
      <c r="E30" s="44">
        <v>91.555358292049107</v>
      </c>
      <c r="F30" s="44">
        <v>100.703314617557</v>
      </c>
      <c r="G30" s="4"/>
      <c r="H30" s="4"/>
      <c r="I30" s="4"/>
      <c r="J30" s="4"/>
      <c r="K30" s="4"/>
      <c r="L30" s="4"/>
      <c r="M30" s="4"/>
      <c r="N30" s="4"/>
      <c r="O30" s="4"/>
      <c r="P30" s="4"/>
      <c r="Q30" s="4"/>
      <c r="R30" s="4"/>
      <c r="S30" s="4"/>
      <c r="T30" s="4"/>
      <c r="U30" s="4"/>
      <c r="V30" s="4"/>
      <c r="W30" s="4"/>
      <c r="X30" s="4"/>
      <c r="Y30" s="4"/>
      <c r="Z30" s="4"/>
      <c r="AA30" s="4"/>
      <c r="AB30" s="4"/>
      <c r="AC30" s="4"/>
      <c r="AD30" s="4"/>
      <c r="AE30" s="4"/>
      <c r="AF30" s="4"/>
      <c r="AG30" s="4"/>
      <c r="AH30" s="4"/>
      <c r="AI30" s="4"/>
      <c r="AJ30" s="4"/>
      <c r="AK30" s="4"/>
      <c r="AL30" s="4"/>
      <c r="AM30" s="4"/>
      <c r="AN30" s="4"/>
      <c r="AO30" s="4"/>
      <c r="AP30" s="4"/>
      <c r="AQ30" s="4"/>
      <c r="AR30" s="4"/>
      <c r="AS30" s="4"/>
      <c r="AT30" s="4"/>
      <c r="AU30" s="4"/>
      <c r="AV30" s="4"/>
      <c r="AW30" s="4"/>
      <c r="AX30" s="4"/>
      <c r="AY30" s="4"/>
      <c r="AZ30" s="4"/>
      <c r="BA30" s="4"/>
      <c r="BB30" s="4"/>
      <c r="BC30" s="4"/>
      <c r="BD30" s="4"/>
      <c r="BE30" s="4"/>
      <c r="BF30" s="4"/>
      <c r="BG30" s="4"/>
      <c r="BH30" s="4"/>
      <c r="BI30" s="4"/>
      <c r="BJ30" s="4"/>
      <c r="BK30" s="4"/>
      <c r="BL30" s="4"/>
      <c r="BM30" s="4"/>
      <c r="BN30" s="4"/>
      <c r="BO30" s="4"/>
      <c r="BP30" s="4"/>
      <c r="BQ30" s="4"/>
      <c r="BR30" s="4"/>
      <c r="BS30" s="4"/>
      <c r="BT30" s="4"/>
      <c r="BU30" s="4"/>
      <c r="BV30" s="4"/>
      <c r="BW30" s="4"/>
      <c r="BX30" s="4"/>
      <c r="BY30" s="4"/>
      <c r="BZ30" s="4"/>
      <c r="CA30" s="4"/>
      <c r="CB30" s="4"/>
      <c r="CC30" s="4"/>
      <c r="CD30" s="4"/>
      <c r="CE30" s="4"/>
      <c r="CF30" s="4"/>
      <c r="CG30" s="4"/>
      <c r="CH30" s="4"/>
      <c r="CI30" s="4"/>
      <c r="CJ30" s="4"/>
      <c r="CK30" s="4"/>
      <c r="CL30" s="4"/>
      <c r="CM30" s="4"/>
      <c r="CN30" s="4"/>
      <c r="CO30" s="4"/>
      <c r="CP30" s="4"/>
      <c r="CQ30" s="4"/>
      <c r="CR30" s="4"/>
      <c r="CS30" s="4"/>
      <c r="CT30" s="4"/>
      <c r="CU30" s="4"/>
      <c r="CV30" s="4"/>
      <c r="CW30" s="4"/>
      <c r="CX30" s="4"/>
      <c r="CY30" s="4"/>
      <c r="CZ30" s="4"/>
      <c r="DA30" s="4"/>
      <c r="DB30" s="4"/>
      <c r="DC30" s="4"/>
      <c r="DD30" s="4"/>
      <c r="DE30" s="4"/>
      <c r="DF30" s="4"/>
      <c r="DG30" s="4"/>
      <c r="DH30" s="4"/>
      <c r="DI30" s="4"/>
      <c r="DJ30" s="4"/>
      <c r="DK30" s="4"/>
      <c r="DL30" s="4"/>
      <c r="DM30" s="4"/>
      <c r="DN30" s="4"/>
      <c r="DO30" s="4"/>
      <c r="DP30" s="4"/>
      <c r="DQ30" s="4"/>
      <c r="DR30" s="4"/>
      <c r="DS30" s="4"/>
      <c r="DT30" s="4"/>
      <c r="DU30" s="4"/>
      <c r="DV30" s="4"/>
      <c r="DW30" s="4"/>
      <c r="DX30" s="4"/>
      <c r="DY30" s="4"/>
      <c r="DZ30" s="4"/>
      <c r="EA30" s="4"/>
      <c r="EB30" s="4"/>
      <c r="EC30" s="4"/>
      <c r="ED30" s="4"/>
      <c r="EE30" s="4"/>
      <c r="EF30" s="4"/>
      <c r="EG30" s="4"/>
      <c r="EH30" s="4"/>
      <c r="EI30" s="4"/>
      <c r="EJ30" s="4"/>
      <c r="EK30" s="4"/>
      <c r="EL30" s="4"/>
      <c r="EM30" s="4"/>
      <c r="EN30" s="4"/>
      <c r="EO30" s="4"/>
      <c r="EP30" s="4"/>
      <c r="EQ30" s="4"/>
      <c r="ER30" s="4"/>
      <c r="ES30" s="4"/>
      <c r="ET30" s="4"/>
      <c r="EU30" s="4"/>
      <c r="EV30" s="4"/>
      <c r="EW30" s="4"/>
      <c r="EX30" s="4"/>
      <c r="EY30" s="4"/>
      <c r="EZ30" s="4"/>
      <c r="FA30" s="4"/>
      <c r="FB30" s="4"/>
      <c r="FC30" s="4"/>
      <c r="FD30" s="4"/>
      <c r="FE30" s="4"/>
      <c r="FF30" s="4"/>
      <c r="FG30" s="4"/>
      <c r="FH30" s="4"/>
      <c r="FI30" s="4"/>
      <c r="FJ30" s="4"/>
      <c r="FK30" s="4"/>
      <c r="FL30" s="4"/>
      <c r="FM30" s="4"/>
      <c r="FN30" s="4"/>
      <c r="FO30" s="4"/>
      <c r="FP30" s="4"/>
      <c r="FQ30" s="4"/>
      <c r="FR30" s="4"/>
      <c r="FS30" s="4"/>
      <c r="FT30" s="4"/>
      <c r="FU30" s="4"/>
      <c r="FV30" s="4"/>
      <c r="FW30" s="4"/>
      <c r="FX30" s="4"/>
      <c r="FY30" s="4"/>
      <c r="FZ30" s="4"/>
      <c r="GA30" s="4"/>
      <c r="GB30" s="4"/>
      <c r="GC30" s="4"/>
      <c r="GD30" s="4"/>
      <c r="GE30" s="4"/>
      <c r="GF30" s="4"/>
      <c r="GG30" s="4"/>
      <c r="GH30" s="4"/>
      <c r="GI30" s="4"/>
      <c r="GJ30" s="4"/>
      <c r="GK30" s="4"/>
      <c r="GL30" s="4"/>
      <c r="GM30" s="4"/>
      <c r="GN30" s="4"/>
      <c r="GO30" s="4"/>
      <c r="GP30" s="4"/>
      <c r="GQ30" s="4"/>
      <c r="GR30" s="4"/>
      <c r="GS30" s="4"/>
      <c r="GT30" s="4"/>
      <c r="GU30" s="4"/>
      <c r="GV30" s="4"/>
      <c r="GW30" s="4"/>
      <c r="GX30" s="4"/>
      <c r="GY30" s="4"/>
      <c r="GZ30" s="4"/>
      <c r="HA30" s="4"/>
      <c r="HB30" s="4"/>
      <c r="HC30" s="4"/>
      <c r="HD30" s="4"/>
      <c r="HE30" s="4"/>
      <c r="HF30" s="4"/>
      <c r="HG30" s="4"/>
      <c r="HH30" s="4"/>
      <c r="HI30" s="4"/>
      <c r="HJ30" s="4"/>
      <c r="HK30" s="4"/>
      <c r="HL30" s="4"/>
      <c r="HM30" s="4"/>
      <c r="HN30" s="4"/>
      <c r="HO30" s="4"/>
      <c r="HP30" s="4"/>
      <c r="HQ30" s="4"/>
      <c r="HR30" s="4"/>
      <c r="HS30" s="4"/>
      <c r="HT30" s="4"/>
    </row>
    <row r="31" spans="1:228" ht="24" customHeight="1" x14ac:dyDescent="0.15">
      <c r="A31" s="92"/>
      <c r="B31" s="92"/>
      <c r="C31" s="92"/>
      <c r="D31" s="92"/>
      <c r="E31" s="92"/>
      <c r="F31" s="92"/>
      <c r="G31" s="92"/>
      <c r="H31" s="92"/>
      <c r="I31" s="92"/>
      <c r="J31" s="92"/>
      <c r="K31" s="92"/>
      <c r="L31" s="92"/>
      <c r="M31" s="92"/>
      <c r="N31" s="92"/>
      <c r="O31" s="92"/>
      <c r="P31" s="92"/>
      <c r="Q31" s="92"/>
      <c r="R31" s="92"/>
      <c r="S31" s="92"/>
      <c r="T31" s="92"/>
      <c r="U31" s="92"/>
      <c r="V31" s="92"/>
      <c r="W31" s="92"/>
      <c r="X31" s="92"/>
      <c r="Y31" s="92"/>
      <c r="Z31" s="92"/>
      <c r="AA31" s="92"/>
      <c r="AB31" s="92"/>
      <c r="AC31" s="92"/>
      <c r="AD31" s="92"/>
      <c r="AE31" s="92"/>
      <c r="AF31" s="92"/>
      <c r="AG31" s="92"/>
      <c r="AH31" s="92"/>
      <c r="AI31" s="92"/>
      <c r="AJ31" s="92"/>
      <c r="AK31" s="92"/>
      <c r="AL31" s="92"/>
      <c r="AM31" s="92"/>
      <c r="AN31" s="92"/>
      <c r="AO31" s="92"/>
      <c r="AP31" s="92"/>
      <c r="AQ31" s="92"/>
      <c r="AR31" s="92"/>
      <c r="AS31" s="92"/>
      <c r="AT31" s="92"/>
      <c r="AU31" s="92"/>
      <c r="AV31" s="92"/>
      <c r="AW31" s="92"/>
      <c r="AX31" s="92"/>
      <c r="AY31" s="92"/>
      <c r="AZ31" s="92"/>
      <c r="BA31" s="92"/>
      <c r="BB31" s="92"/>
      <c r="BC31" s="92"/>
      <c r="BD31" s="92"/>
      <c r="BE31" s="92"/>
      <c r="BF31" s="92"/>
      <c r="BG31" s="92"/>
      <c r="BH31" s="92"/>
      <c r="BI31" s="92"/>
      <c r="BJ31" s="92"/>
      <c r="BK31" s="92"/>
      <c r="BL31" s="92"/>
      <c r="BM31" s="92"/>
      <c r="BN31" s="92"/>
      <c r="BO31" s="92"/>
      <c r="BP31" s="92"/>
      <c r="BQ31" s="92"/>
      <c r="BR31" s="92"/>
      <c r="BS31" s="92"/>
      <c r="BT31" s="92"/>
      <c r="BU31" s="92"/>
      <c r="BV31" s="92"/>
      <c r="BW31" s="92"/>
      <c r="BX31" s="92"/>
      <c r="BY31" s="92"/>
      <c r="BZ31" s="92"/>
      <c r="CA31" s="92"/>
      <c r="CB31" s="92"/>
      <c r="CC31" s="92"/>
      <c r="CD31" s="92"/>
      <c r="CE31" s="92"/>
      <c r="CF31" s="92"/>
      <c r="CG31" s="92"/>
      <c r="CH31" s="92"/>
      <c r="CI31" s="92"/>
      <c r="CJ31" s="92"/>
      <c r="CK31" s="92"/>
      <c r="CL31" s="92"/>
      <c r="CM31" s="92"/>
      <c r="CN31" s="92"/>
      <c r="CO31" s="92"/>
      <c r="CP31" s="92"/>
      <c r="CQ31" s="92"/>
      <c r="CR31" s="92"/>
      <c r="CS31" s="92"/>
      <c r="CT31" s="92"/>
      <c r="CU31" s="92"/>
      <c r="CV31" s="92"/>
      <c r="CW31" s="92"/>
      <c r="CX31" s="92"/>
      <c r="CY31" s="92"/>
      <c r="CZ31" s="92"/>
      <c r="DA31" s="92"/>
      <c r="DB31" s="92"/>
      <c r="DC31" s="92"/>
      <c r="DD31" s="92"/>
      <c r="DE31" s="92"/>
      <c r="DF31" s="92"/>
      <c r="DG31" s="92"/>
      <c r="DH31" s="92"/>
      <c r="DI31" s="92"/>
      <c r="DJ31" s="92"/>
      <c r="DK31" s="92"/>
      <c r="DL31" s="92"/>
      <c r="DM31" s="92"/>
      <c r="DN31" s="92"/>
      <c r="DO31" s="92"/>
      <c r="DP31" s="92"/>
      <c r="DQ31" s="92"/>
      <c r="DR31" s="92"/>
      <c r="DS31" s="92"/>
      <c r="DT31" s="92"/>
      <c r="DU31" s="92"/>
      <c r="DV31" s="92"/>
      <c r="DW31" s="92"/>
      <c r="DX31" s="92"/>
      <c r="DY31" s="92"/>
      <c r="DZ31" s="92"/>
      <c r="EA31" s="92"/>
      <c r="EB31" s="92"/>
      <c r="EC31" s="92"/>
      <c r="ED31" s="92"/>
      <c r="EE31" s="92"/>
      <c r="EF31" s="92"/>
      <c r="EG31" s="92"/>
      <c r="EH31" s="92"/>
      <c r="EI31" s="92"/>
      <c r="EJ31" s="92"/>
      <c r="EK31" s="92"/>
      <c r="EL31" s="92"/>
      <c r="EM31" s="92"/>
      <c r="EN31" s="92"/>
      <c r="EO31" s="92"/>
      <c r="EP31" s="92"/>
      <c r="EQ31" s="92"/>
      <c r="ER31" s="92"/>
      <c r="ES31" s="92"/>
      <c r="ET31" s="92"/>
      <c r="EU31" s="92"/>
      <c r="EV31" s="92"/>
      <c r="EW31" s="92"/>
      <c r="EX31" s="92"/>
      <c r="EY31" s="92"/>
      <c r="EZ31" s="92"/>
      <c r="FA31" s="92"/>
      <c r="FB31" s="92"/>
      <c r="FC31" s="92"/>
      <c r="FD31" s="92"/>
      <c r="FE31" s="92"/>
      <c r="FF31" s="92"/>
      <c r="FG31" s="92"/>
      <c r="FH31" s="92"/>
      <c r="FI31" s="92"/>
      <c r="FJ31" s="92"/>
      <c r="FK31" s="92"/>
      <c r="FL31" s="92"/>
      <c r="FM31" s="92"/>
      <c r="FN31" s="92"/>
      <c r="FO31" s="92"/>
      <c r="FP31" s="92"/>
      <c r="FQ31" s="92"/>
      <c r="FR31" s="92"/>
      <c r="FS31" s="92"/>
      <c r="FT31" s="92"/>
      <c r="FU31" s="92"/>
      <c r="FV31" s="92"/>
      <c r="FW31" s="92"/>
      <c r="FX31" s="92"/>
      <c r="FY31" s="92"/>
      <c r="FZ31" s="92"/>
      <c r="GA31" s="92"/>
      <c r="GB31" s="92"/>
      <c r="GC31" s="92"/>
      <c r="GD31" s="92"/>
      <c r="GE31" s="92"/>
      <c r="GF31" s="92"/>
      <c r="GG31" s="92"/>
      <c r="GH31" s="92"/>
      <c r="GI31" s="92"/>
      <c r="GJ31" s="92"/>
      <c r="GK31" s="92"/>
      <c r="GL31" s="92"/>
      <c r="GM31" s="92"/>
      <c r="GN31" s="92"/>
      <c r="GO31" s="92"/>
      <c r="GP31" s="92"/>
      <c r="GQ31" s="92"/>
      <c r="GR31" s="92"/>
      <c r="GS31" s="92"/>
      <c r="GT31" s="92"/>
      <c r="GU31" s="92"/>
      <c r="GV31" s="92"/>
      <c r="GW31" s="92"/>
      <c r="GX31" s="92"/>
      <c r="GY31" s="92"/>
      <c r="GZ31" s="92"/>
      <c r="HA31" s="92"/>
      <c r="HB31" s="92"/>
      <c r="HC31" s="92"/>
      <c r="HD31" s="92"/>
      <c r="HE31" s="92"/>
      <c r="HF31" s="92"/>
      <c r="HG31" s="92"/>
      <c r="HH31" s="92"/>
      <c r="HI31" s="92"/>
      <c r="HJ31" s="92"/>
      <c r="HK31" s="92"/>
      <c r="HL31" s="92"/>
      <c r="HM31" s="92"/>
      <c r="HN31" s="92"/>
      <c r="HO31" s="92"/>
      <c r="HP31" s="92"/>
      <c r="HQ31" s="92"/>
      <c r="HR31" s="92"/>
      <c r="HS31" s="92"/>
      <c r="HT31" s="92"/>
    </row>
    <row r="32" spans="1:228" ht="24" customHeight="1" x14ac:dyDescent="0.15">
      <c r="A32" s="92"/>
      <c r="B32" s="92"/>
      <c r="C32" s="92"/>
      <c r="D32" s="92"/>
      <c r="E32" s="92"/>
      <c r="F32" s="92"/>
      <c r="G32" s="92"/>
      <c r="H32" s="92"/>
      <c r="I32" s="92"/>
      <c r="J32" s="92"/>
      <c r="K32" s="92"/>
      <c r="L32" s="92"/>
      <c r="M32" s="92"/>
      <c r="N32" s="92"/>
      <c r="O32" s="92"/>
      <c r="P32" s="92"/>
      <c r="Q32" s="92"/>
      <c r="R32" s="92"/>
      <c r="S32" s="92"/>
      <c r="T32" s="92"/>
      <c r="U32" s="92"/>
      <c r="V32" s="92"/>
      <c r="W32" s="92"/>
      <c r="X32" s="92"/>
      <c r="Y32" s="92"/>
      <c r="Z32" s="92"/>
      <c r="AA32" s="92"/>
      <c r="AB32" s="92"/>
      <c r="AC32" s="92"/>
      <c r="AD32" s="92"/>
      <c r="AE32" s="92"/>
      <c r="AF32" s="92"/>
      <c r="AG32" s="92"/>
      <c r="AH32" s="92"/>
      <c r="AI32" s="92"/>
      <c r="AJ32" s="92"/>
      <c r="AK32" s="92"/>
      <c r="AL32" s="92"/>
      <c r="AM32" s="92"/>
      <c r="AN32" s="92"/>
      <c r="AO32" s="92"/>
      <c r="AP32" s="92"/>
      <c r="AQ32" s="92"/>
      <c r="AR32" s="92"/>
      <c r="AS32" s="92"/>
      <c r="AT32" s="92"/>
      <c r="AU32" s="92"/>
      <c r="AV32" s="92"/>
      <c r="AW32" s="92"/>
      <c r="AX32" s="92"/>
      <c r="AY32" s="92"/>
      <c r="AZ32" s="92"/>
      <c r="BA32" s="92"/>
      <c r="BB32" s="92"/>
      <c r="BC32" s="92"/>
      <c r="BD32" s="92"/>
      <c r="BE32" s="92"/>
      <c r="BF32" s="92"/>
      <c r="BG32" s="92"/>
      <c r="BH32" s="92"/>
      <c r="BI32" s="92"/>
      <c r="BJ32" s="92"/>
      <c r="BK32" s="92"/>
      <c r="BL32" s="92"/>
      <c r="BM32" s="92"/>
      <c r="BN32" s="92"/>
      <c r="BO32" s="92"/>
      <c r="BP32" s="92"/>
      <c r="BQ32" s="92"/>
      <c r="BR32" s="92"/>
      <c r="BS32" s="92"/>
      <c r="BT32" s="92"/>
      <c r="BU32" s="92"/>
      <c r="BV32" s="92"/>
      <c r="BW32" s="92"/>
      <c r="BX32" s="92"/>
      <c r="BY32" s="92"/>
      <c r="BZ32" s="92"/>
      <c r="CA32" s="92"/>
      <c r="CB32" s="92"/>
      <c r="CC32" s="92"/>
      <c r="CD32" s="92"/>
      <c r="CE32" s="92"/>
      <c r="CF32" s="92"/>
      <c r="CG32" s="92"/>
      <c r="CH32" s="92"/>
      <c r="CI32" s="92"/>
      <c r="CJ32" s="92"/>
      <c r="CK32" s="92"/>
      <c r="CL32" s="92"/>
      <c r="CM32" s="92"/>
      <c r="CN32" s="92"/>
      <c r="CO32" s="92"/>
      <c r="CP32" s="92"/>
      <c r="CQ32" s="92"/>
      <c r="CR32" s="92"/>
      <c r="CS32" s="92"/>
      <c r="CT32" s="92"/>
      <c r="CU32" s="92"/>
      <c r="CV32" s="92"/>
      <c r="CW32" s="92"/>
      <c r="CX32" s="92"/>
      <c r="CY32" s="92"/>
      <c r="CZ32" s="92"/>
      <c r="DA32" s="92"/>
      <c r="DB32" s="92"/>
      <c r="DC32" s="92"/>
      <c r="DD32" s="92"/>
      <c r="DE32" s="92"/>
      <c r="DF32" s="92"/>
      <c r="DG32" s="92"/>
      <c r="DH32" s="92"/>
      <c r="DI32" s="92"/>
      <c r="DJ32" s="92"/>
      <c r="DK32" s="92"/>
      <c r="DL32" s="92"/>
      <c r="DM32" s="92"/>
      <c r="DN32" s="92"/>
      <c r="DO32" s="92"/>
      <c r="DP32" s="92"/>
      <c r="DQ32" s="92"/>
      <c r="DR32" s="92"/>
      <c r="DS32" s="92"/>
      <c r="DT32" s="92"/>
      <c r="DU32" s="92"/>
      <c r="DV32" s="92"/>
      <c r="DW32" s="92"/>
      <c r="DX32" s="92"/>
      <c r="DY32" s="92"/>
      <c r="DZ32" s="92"/>
      <c r="EA32" s="92"/>
      <c r="EB32" s="92"/>
      <c r="EC32" s="92"/>
      <c r="ED32" s="92"/>
      <c r="EE32" s="92"/>
      <c r="EF32" s="92"/>
      <c r="EG32" s="92"/>
      <c r="EH32" s="92"/>
      <c r="EI32" s="92"/>
      <c r="EJ32" s="92"/>
      <c r="EK32" s="92"/>
      <c r="EL32" s="92"/>
      <c r="EM32" s="92"/>
      <c r="EN32" s="92"/>
      <c r="EO32" s="92"/>
      <c r="EP32" s="92"/>
      <c r="EQ32" s="92"/>
      <c r="ER32" s="92"/>
      <c r="ES32" s="92"/>
      <c r="ET32" s="92"/>
      <c r="EU32" s="92"/>
      <c r="EV32" s="92"/>
      <c r="EW32" s="92"/>
      <c r="EX32" s="92"/>
      <c r="EY32" s="92"/>
      <c r="EZ32" s="92"/>
      <c r="FA32" s="92"/>
      <c r="FB32" s="92"/>
      <c r="FC32" s="92"/>
      <c r="FD32" s="92"/>
      <c r="FE32" s="92"/>
      <c r="FF32" s="92"/>
      <c r="FG32" s="92"/>
      <c r="FH32" s="92"/>
      <c r="FI32" s="92"/>
      <c r="FJ32" s="92"/>
      <c r="FK32" s="92"/>
      <c r="FL32" s="92"/>
      <c r="FM32" s="92"/>
      <c r="FN32" s="92"/>
      <c r="FO32" s="92"/>
      <c r="FP32" s="92"/>
      <c r="FQ32" s="92"/>
      <c r="FR32" s="92"/>
      <c r="FS32" s="92"/>
      <c r="FT32" s="92"/>
      <c r="FU32" s="92"/>
      <c r="FV32" s="92"/>
      <c r="FW32" s="92"/>
      <c r="FX32" s="92"/>
      <c r="FY32" s="92"/>
      <c r="FZ32" s="92"/>
      <c r="GA32" s="92"/>
      <c r="GB32" s="92"/>
      <c r="GC32" s="92"/>
      <c r="GD32" s="92"/>
      <c r="GE32" s="92"/>
      <c r="GF32" s="92"/>
      <c r="GG32" s="92"/>
      <c r="GH32" s="92"/>
      <c r="GI32" s="92"/>
      <c r="GJ32" s="92"/>
      <c r="GK32" s="92"/>
      <c r="GL32" s="92"/>
      <c r="GM32" s="92"/>
      <c r="GN32" s="92"/>
      <c r="GO32" s="92"/>
      <c r="GP32" s="92"/>
      <c r="GQ32" s="92"/>
      <c r="GR32" s="92"/>
      <c r="GS32" s="92"/>
      <c r="GT32" s="92"/>
      <c r="GU32" s="92"/>
      <c r="GV32" s="92"/>
      <c r="GW32" s="92"/>
      <c r="GX32" s="92"/>
      <c r="GY32" s="92"/>
      <c r="GZ32" s="92"/>
      <c r="HA32" s="92"/>
      <c r="HB32" s="92"/>
      <c r="HC32" s="92"/>
      <c r="HD32" s="92"/>
      <c r="HE32" s="92"/>
      <c r="HF32" s="92"/>
      <c r="HG32" s="92"/>
      <c r="HH32" s="92"/>
      <c r="HI32" s="92"/>
      <c r="HJ32" s="92"/>
      <c r="HK32" s="92"/>
      <c r="HL32" s="92"/>
      <c r="HM32" s="92"/>
      <c r="HN32" s="92"/>
      <c r="HO32" s="92"/>
      <c r="HP32" s="92"/>
      <c r="HQ32" s="92"/>
      <c r="HR32" s="92"/>
      <c r="HS32" s="92"/>
      <c r="HT32" s="92"/>
    </row>
    <row r="33" spans="1:228" ht="24" customHeight="1" x14ac:dyDescent="0.15">
      <c r="A33" s="92"/>
      <c r="B33" s="92"/>
      <c r="C33" s="92"/>
      <c r="D33" s="92"/>
      <c r="E33" s="92"/>
      <c r="F33" s="92"/>
      <c r="G33" s="92"/>
      <c r="H33" s="92"/>
      <c r="I33" s="92"/>
      <c r="J33" s="92"/>
      <c r="K33" s="92"/>
      <c r="L33" s="92"/>
      <c r="M33" s="92"/>
      <c r="N33" s="92"/>
      <c r="O33" s="92"/>
      <c r="P33" s="92"/>
      <c r="Q33" s="92"/>
      <c r="R33" s="92"/>
      <c r="S33" s="92"/>
      <c r="T33" s="92"/>
      <c r="U33" s="92"/>
      <c r="V33" s="92"/>
      <c r="W33" s="92"/>
      <c r="X33" s="92"/>
      <c r="Y33" s="92"/>
      <c r="Z33" s="92"/>
      <c r="AA33" s="92"/>
      <c r="AB33" s="92"/>
      <c r="AC33" s="92"/>
      <c r="AD33" s="92"/>
      <c r="AE33" s="92"/>
      <c r="AF33" s="92"/>
      <c r="AG33" s="92"/>
      <c r="AH33" s="92"/>
      <c r="AI33" s="92"/>
      <c r="AJ33" s="92"/>
      <c r="AK33" s="92"/>
      <c r="AL33" s="92"/>
      <c r="AM33" s="92"/>
      <c r="AN33" s="92"/>
      <c r="AO33" s="92"/>
      <c r="AP33" s="92"/>
      <c r="AQ33" s="92"/>
      <c r="AR33" s="92"/>
      <c r="AS33" s="92"/>
      <c r="AT33" s="92"/>
      <c r="AU33" s="92"/>
      <c r="AV33" s="92"/>
      <c r="AW33" s="92"/>
      <c r="AX33" s="92"/>
      <c r="AY33" s="92"/>
      <c r="AZ33" s="92"/>
      <c r="BA33" s="92"/>
      <c r="BB33" s="92"/>
      <c r="BC33" s="92"/>
      <c r="BD33" s="92"/>
      <c r="BE33" s="92"/>
      <c r="BF33" s="92"/>
      <c r="BG33" s="92"/>
      <c r="BH33" s="92"/>
      <c r="BI33" s="92"/>
      <c r="BJ33" s="92"/>
      <c r="BK33" s="92"/>
      <c r="BL33" s="92"/>
      <c r="BM33" s="92"/>
      <c r="BN33" s="92"/>
      <c r="BO33" s="92"/>
      <c r="BP33" s="92"/>
      <c r="BQ33" s="92"/>
      <c r="BR33" s="92"/>
      <c r="BS33" s="92"/>
      <c r="BT33" s="92"/>
      <c r="BU33" s="92"/>
      <c r="BV33" s="92"/>
      <c r="BW33" s="92"/>
      <c r="BX33" s="92"/>
      <c r="BY33" s="92"/>
      <c r="BZ33" s="92"/>
      <c r="CA33" s="92"/>
      <c r="CB33" s="92"/>
      <c r="CC33" s="92"/>
      <c r="CD33" s="92"/>
      <c r="CE33" s="92"/>
      <c r="CF33" s="92"/>
      <c r="CG33" s="92"/>
      <c r="CH33" s="92"/>
      <c r="CI33" s="92"/>
      <c r="CJ33" s="92"/>
      <c r="CK33" s="92"/>
      <c r="CL33" s="92"/>
      <c r="CM33" s="92"/>
      <c r="CN33" s="92"/>
      <c r="CO33" s="92"/>
      <c r="CP33" s="92"/>
      <c r="CQ33" s="92"/>
      <c r="CR33" s="92"/>
      <c r="CS33" s="92"/>
      <c r="CT33" s="92"/>
      <c r="CU33" s="92"/>
      <c r="CV33" s="92"/>
      <c r="CW33" s="92"/>
      <c r="CX33" s="92"/>
      <c r="CY33" s="92"/>
      <c r="CZ33" s="92"/>
      <c r="DA33" s="92"/>
      <c r="DB33" s="92"/>
      <c r="DC33" s="92"/>
      <c r="DD33" s="92"/>
      <c r="DE33" s="92"/>
      <c r="DF33" s="92"/>
      <c r="DG33" s="92"/>
      <c r="DH33" s="92"/>
      <c r="DI33" s="92"/>
      <c r="DJ33" s="92"/>
      <c r="DK33" s="92"/>
      <c r="DL33" s="92"/>
      <c r="DM33" s="92"/>
      <c r="DN33" s="92"/>
      <c r="DO33" s="92"/>
      <c r="DP33" s="92"/>
      <c r="DQ33" s="92"/>
      <c r="DR33" s="92"/>
      <c r="DS33" s="92"/>
      <c r="DT33" s="92"/>
      <c r="DU33" s="92"/>
      <c r="DV33" s="92"/>
      <c r="DW33" s="92"/>
      <c r="DX33" s="92"/>
      <c r="DY33" s="92"/>
      <c r="DZ33" s="92"/>
      <c r="EA33" s="92"/>
      <c r="EB33" s="92"/>
      <c r="EC33" s="92"/>
      <c r="ED33" s="92"/>
      <c r="EE33" s="92"/>
      <c r="EF33" s="92"/>
      <c r="EG33" s="92"/>
      <c r="EH33" s="92"/>
      <c r="EI33" s="92"/>
      <c r="EJ33" s="92"/>
      <c r="EK33" s="92"/>
      <c r="EL33" s="92"/>
      <c r="EM33" s="92"/>
      <c r="EN33" s="92"/>
      <c r="EO33" s="92"/>
      <c r="EP33" s="92"/>
      <c r="EQ33" s="92"/>
      <c r="ER33" s="92"/>
      <c r="ES33" s="92"/>
      <c r="ET33" s="92"/>
      <c r="EU33" s="92"/>
      <c r="EV33" s="92"/>
      <c r="EW33" s="92"/>
      <c r="EX33" s="92"/>
      <c r="EY33" s="92"/>
      <c r="EZ33" s="92"/>
      <c r="FA33" s="92"/>
      <c r="FB33" s="92"/>
      <c r="FC33" s="92"/>
      <c r="FD33" s="92"/>
      <c r="FE33" s="92"/>
      <c r="FF33" s="92"/>
      <c r="FG33" s="92"/>
      <c r="FH33" s="92"/>
      <c r="FI33" s="92"/>
      <c r="FJ33" s="92"/>
      <c r="FK33" s="92"/>
      <c r="FL33" s="92"/>
      <c r="FM33" s="92"/>
      <c r="FN33" s="92"/>
      <c r="FO33" s="92"/>
      <c r="FP33" s="92"/>
      <c r="FQ33" s="92"/>
      <c r="FR33" s="92"/>
      <c r="FS33" s="92"/>
      <c r="FT33" s="92"/>
      <c r="FU33" s="92"/>
      <c r="FV33" s="92"/>
      <c r="FW33" s="92"/>
      <c r="FX33" s="92"/>
      <c r="FY33" s="92"/>
      <c r="FZ33" s="92"/>
      <c r="GA33" s="92"/>
      <c r="GB33" s="92"/>
      <c r="GC33" s="92"/>
      <c r="GD33" s="92"/>
      <c r="GE33" s="92"/>
      <c r="GF33" s="92"/>
      <c r="GG33" s="92"/>
      <c r="GH33" s="92"/>
      <c r="GI33" s="92"/>
      <c r="GJ33" s="92"/>
      <c r="GK33" s="92"/>
      <c r="GL33" s="92"/>
      <c r="GM33" s="92"/>
      <c r="GN33" s="92"/>
      <c r="GO33" s="92"/>
      <c r="GP33" s="92"/>
      <c r="GQ33" s="92"/>
      <c r="GR33" s="92"/>
      <c r="GS33" s="92"/>
      <c r="GT33" s="92"/>
      <c r="GU33" s="92"/>
      <c r="GV33" s="92"/>
      <c r="GW33" s="92"/>
      <c r="GX33" s="92"/>
      <c r="GY33" s="92"/>
      <c r="GZ33" s="92"/>
      <c r="HA33" s="92"/>
      <c r="HB33" s="92"/>
      <c r="HC33" s="92"/>
      <c r="HD33" s="92"/>
      <c r="HE33" s="92"/>
      <c r="HF33" s="92"/>
      <c r="HG33" s="92"/>
      <c r="HH33" s="92"/>
      <c r="HI33" s="92"/>
      <c r="HJ33" s="92"/>
      <c r="HK33" s="92"/>
      <c r="HL33" s="92"/>
      <c r="HM33" s="92"/>
      <c r="HN33" s="92"/>
      <c r="HO33" s="92"/>
      <c r="HP33" s="92"/>
      <c r="HQ33" s="92"/>
      <c r="HR33" s="92"/>
      <c r="HS33" s="92"/>
      <c r="HT33" s="92"/>
    </row>
    <row r="34" spans="1:228" ht="24" customHeight="1" x14ac:dyDescent="0.15">
      <c r="A34" s="92"/>
      <c r="B34" s="92"/>
      <c r="C34" s="92"/>
      <c r="D34" s="92"/>
      <c r="E34" s="92"/>
      <c r="F34" s="92"/>
      <c r="G34" s="92"/>
      <c r="H34" s="92"/>
      <c r="I34" s="92"/>
      <c r="J34" s="92"/>
      <c r="K34" s="92"/>
      <c r="L34" s="92"/>
      <c r="M34" s="92"/>
      <c r="N34" s="92"/>
      <c r="O34" s="92"/>
      <c r="P34" s="92"/>
      <c r="Q34" s="92"/>
      <c r="R34" s="92"/>
      <c r="S34" s="92"/>
      <c r="T34" s="92"/>
      <c r="U34" s="92"/>
      <c r="V34" s="92"/>
      <c r="W34" s="92"/>
      <c r="X34" s="92"/>
      <c r="Y34" s="92"/>
      <c r="Z34" s="92"/>
      <c r="AA34" s="92"/>
      <c r="AB34" s="92"/>
      <c r="AC34" s="92"/>
      <c r="AD34" s="92"/>
      <c r="AE34" s="92"/>
      <c r="AF34" s="92"/>
      <c r="AG34" s="92"/>
      <c r="AH34" s="92"/>
      <c r="AI34" s="92"/>
      <c r="AJ34" s="92"/>
      <c r="AK34" s="92"/>
      <c r="AL34" s="92"/>
      <c r="AM34" s="92"/>
      <c r="AN34" s="92"/>
      <c r="AO34" s="92"/>
      <c r="AP34" s="92"/>
      <c r="AQ34" s="92"/>
      <c r="AR34" s="92"/>
      <c r="AS34" s="92"/>
      <c r="AT34" s="92"/>
      <c r="AU34" s="92"/>
      <c r="AV34" s="92"/>
      <c r="AW34" s="92"/>
      <c r="AX34" s="92"/>
      <c r="AY34" s="92"/>
      <c r="AZ34" s="92"/>
      <c r="BA34" s="92"/>
      <c r="BB34" s="92"/>
      <c r="BC34" s="92"/>
      <c r="BD34" s="92"/>
      <c r="BE34" s="92"/>
      <c r="BF34" s="92"/>
      <c r="BG34" s="92"/>
      <c r="BH34" s="92"/>
      <c r="BI34" s="92"/>
      <c r="BJ34" s="92"/>
      <c r="BK34" s="92"/>
      <c r="BL34" s="92"/>
      <c r="BM34" s="92"/>
      <c r="BN34" s="92"/>
      <c r="BO34" s="92"/>
      <c r="BP34" s="92"/>
      <c r="BQ34" s="92"/>
      <c r="BR34" s="92"/>
      <c r="BS34" s="92"/>
      <c r="BT34" s="92"/>
      <c r="BU34" s="92"/>
      <c r="BV34" s="92"/>
      <c r="BW34" s="92"/>
      <c r="BX34" s="92"/>
      <c r="BY34" s="92"/>
      <c r="BZ34" s="92"/>
      <c r="CA34" s="92"/>
      <c r="CB34" s="92"/>
      <c r="CC34" s="92"/>
      <c r="CD34" s="92"/>
      <c r="CE34" s="92"/>
      <c r="CF34" s="92"/>
      <c r="CG34" s="92"/>
      <c r="CH34" s="92"/>
      <c r="CI34" s="92"/>
      <c r="CJ34" s="92"/>
      <c r="CK34" s="92"/>
      <c r="CL34" s="92"/>
      <c r="CM34" s="92"/>
      <c r="CN34" s="92"/>
      <c r="CO34" s="92"/>
      <c r="CP34" s="92"/>
      <c r="CQ34" s="92"/>
      <c r="CR34" s="92"/>
      <c r="CS34" s="92"/>
      <c r="CT34" s="92"/>
      <c r="CU34" s="92"/>
      <c r="CV34" s="92"/>
      <c r="CW34" s="92"/>
      <c r="CX34" s="92"/>
      <c r="CY34" s="92"/>
      <c r="CZ34" s="92"/>
      <c r="DA34" s="92"/>
      <c r="DB34" s="92"/>
      <c r="DC34" s="92"/>
      <c r="DD34" s="92"/>
      <c r="DE34" s="92"/>
      <c r="DF34" s="92"/>
      <c r="DG34" s="92"/>
      <c r="DH34" s="92"/>
      <c r="DI34" s="92"/>
      <c r="DJ34" s="92"/>
      <c r="DK34" s="92"/>
      <c r="DL34" s="92"/>
      <c r="DM34" s="92"/>
      <c r="DN34" s="92"/>
      <c r="DO34" s="92"/>
      <c r="DP34" s="92"/>
      <c r="DQ34" s="92"/>
      <c r="DR34" s="92"/>
      <c r="DS34" s="92"/>
      <c r="DT34" s="92"/>
      <c r="DU34" s="92"/>
      <c r="DV34" s="92"/>
      <c r="DW34" s="92"/>
      <c r="DX34" s="92"/>
      <c r="DY34" s="92"/>
      <c r="DZ34" s="92"/>
      <c r="EA34" s="92"/>
      <c r="EB34" s="92"/>
      <c r="EC34" s="92"/>
      <c r="ED34" s="92"/>
      <c r="EE34" s="92"/>
      <c r="EF34" s="92"/>
      <c r="EG34" s="92"/>
      <c r="EH34" s="92"/>
      <c r="EI34" s="92"/>
      <c r="EJ34" s="92"/>
      <c r="EK34" s="92"/>
      <c r="EL34" s="92"/>
      <c r="EM34" s="92"/>
      <c r="EN34" s="92"/>
      <c r="EO34" s="92"/>
      <c r="EP34" s="92"/>
      <c r="EQ34" s="92"/>
      <c r="ER34" s="92"/>
      <c r="ES34" s="92"/>
      <c r="ET34" s="92"/>
      <c r="EU34" s="92"/>
      <c r="EV34" s="92"/>
      <c r="EW34" s="92"/>
      <c r="EX34" s="92"/>
      <c r="EY34" s="92"/>
      <c r="EZ34" s="92"/>
      <c r="FA34" s="92"/>
      <c r="FB34" s="92"/>
      <c r="FC34" s="92"/>
      <c r="FD34" s="92"/>
      <c r="FE34" s="92"/>
      <c r="FF34" s="92"/>
      <c r="FG34" s="92"/>
      <c r="FH34" s="92"/>
      <c r="FI34" s="92"/>
      <c r="FJ34" s="92"/>
      <c r="FK34" s="92"/>
      <c r="FL34" s="92"/>
      <c r="FM34" s="92"/>
      <c r="FN34" s="92"/>
      <c r="FO34" s="92"/>
      <c r="FP34" s="92"/>
      <c r="FQ34" s="92"/>
      <c r="FR34" s="92"/>
      <c r="FS34" s="92"/>
      <c r="FT34" s="92"/>
      <c r="FU34" s="92"/>
      <c r="FV34" s="92"/>
      <c r="FW34" s="92"/>
      <c r="FX34" s="92"/>
      <c r="FY34" s="92"/>
      <c r="FZ34" s="92"/>
      <c r="GA34" s="92"/>
      <c r="GB34" s="92"/>
      <c r="GC34" s="92"/>
      <c r="GD34" s="92"/>
      <c r="GE34" s="92"/>
      <c r="GF34" s="92"/>
      <c r="GG34" s="92"/>
      <c r="GH34" s="92"/>
      <c r="GI34" s="92"/>
      <c r="GJ34" s="92"/>
      <c r="GK34" s="92"/>
      <c r="GL34" s="92"/>
      <c r="GM34" s="92"/>
      <c r="GN34" s="92"/>
      <c r="GO34" s="92"/>
      <c r="GP34" s="92"/>
      <c r="GQ34" s="92"/>
      <c r="GR34" s="92"/>
      <c r="GS34" s="92"/>
      <c r="GT34" s="92"/>
      <c r="GU34" s="92"/>
      <c r="GV34" s="92"/>
      <c r="GW34" s="92"/>
      <c r="GX34" s="92"/>
      <c r="GY34" s="92"/>
      <c r="GZ34" s="92"/>
      <c r="HA34" s="92"/>
      <c r="HB34" s="92"/>
      <c r="HC34" s="92"/>
      <c r="HD34" s="92"/>
      <c r="HE34" s="92"/>
      <c r="HF34" s="92"/>
      <c r="HG34" s="92"/>
      <c r="HH34" s="92"/>
      <c r="HI34" s="92"/>
      <c r="HJ34" s="92"/>
      <c r="HK34" s="92"/>
      <c r="HL34" s="92"/>
      <c r="HM34" s="92"/>
      <c r="HN34" s="92"/>
      <c r="HO34" s="92"/>
      <c r="HP34" s="92"/>
      <c r="HQ34" s="92"/>
      <c r="HR34" s="92"/>
      <c r="HS34" s="92"/>
      <c r="HT34" s="92"/>
    </row>
    <row r="35" spans="1:228" ht="24" customHeight="1" x14ac:dyDescent="0.15">
      <c r="A35" s="92"/>
      <c r="B35" s="92"/>
      <c r="C35" s="92"/>
      <c r="D35" s="92"/>
      <c r="E35" s="92"/>
      <c r="F35" s="92"/>
      <c r="G35" s="92"/>
      <c r="H35" s="92"/>
      <c r="I35" s="92"/>
      <c r="J35" s="92"/>
      <c r="K35" s="92"/>
      <c r="L35" s="92"/>
      <c r="M35" s="92"/>
      <c r="N35" s="92"/>
      <c r="O35" s="92"/>
      <c r="P35" s="92"/>
      <c r="Q35" s="92"/>
      <c r="R35" s="92"/>
      <c r="S35" s="92"/>
      <c r="T35" s="92"/>
      <c r="U35" s="92"/>
      <c r="V35" s="92"/>
      <c r="W35" s="92"/>
      <c r="X35" s="92"/>
      <c r="Y35" s="92"/>
      <c r="Z35" s="92"/>
      <c r="AA35" s="92"/>
      <c r="AB35" s="92"/>
      <c r="AC35" s="92"/>
      <c r="AD35" s="92"/>
      <c r="AE35" s="92"/>
      <c r="AF35" s="92"/>
      <c r="AG35" s="92"/>
      <c r="AH35" s="92"/>
      <c r="AI35" s="92"/>
      <c r="AJ35" s="92"/>
      <c r="AK35" s="92"/>
      <c r="AL35" s="92"/>
      <c r="AM35" s="92"/>
      <c r="AN35" s="92"/>
      <c r="AO35" s="92"/>
      <c r="AP35" s="92"/>
      <c r="AQ35" s="92"/>
      <c r="AR35" s="92"/>
      <c r="AS35" s="92"/>
      <c r="AT35" s="92"/>
      <c r="AU35" s="92"/>
      <c r="AV35" s="92"/>
      <c r="AW35" s="92"/>
      <c r="AX35" s="92"/>
      <c r="AY35" s="92"/>
      <c r="AZ35" s="92"/>
      <c r="BA35" s="92"/>
      <c r="BB35" s="92"/>
      <c r="BC35" s="92"/>
      <c r="BD35" s="92"/>
      <c r="BE35" s="92"/>
      <c r="BF35" s="92"/>
      <c r="BG35" s="92"/>
      <c r="BH35" s="92"/>
      <c r="BI35" s="92"/>
      <c r="BJ35" s="92"/>
      <c r="BK35" s="92"/>
      <c r="BL35" s="92"/>
      <c r="BM35" s="92"/>
      <c r="BN35" s="92"/>
      <c r="BO35" s="92"/>
      <c r="BP35" s="92"/>
      <c r="BQ35" s="92"/>
      <c r="BR35" s="92"/>
      <c r="BS35" s="92"/>
      <c r="BT35" s="92"/>
      <c r="BU35" s="92"/>
      <c r="BV35" s="92"/>
      <c r="BW35" s="92"/>
      <c r="BX35" s="92"/>
      <c r="BY35" s="92"/>
      <c r="BZ35" s="92"/>
      <c r="CA35" s="92"/>
      <c r="CB35" s="92"/>
      <c r="CC35" s="92"/>
      <c r="CD35" s="92"/>
      <c r="CE35" s="92"/>
      <c r="CF35" s="92"/>
      <c r="CG35" s="92"/>
      <c r="CH35" s="92"/>
      <c r="CI35" s="92"/>
      <c r="CJ35" s="92"/>
      <c r="CK35" s="92"/>
      <c r="CL35" s="92"/>
      <c r="CM35" s="92"/>
      <c r="CN35" s="92"/>
      <c r="CO35" s="92"/>
      <c r="CP35" s="92"/>
      <c r="CQ35" s="92"/>
      <c r="CR35" s="92"/>
      <c r="CS35" s="92"/>
      <c r="CT35" s="92"/>
      <c r="CU35" s="92"/>
      <c r="CV35" s="92"/>
      <c r="CW35" s="92"/>
      <c r="CX35" s="92"/>
      <c r="CY35" s="92"/>
      <c r="CZ35" s="92"/>
      <c r="DA35" s="92"/>
      <c r="DB35" s="92"/>
      <c r="DC35" s="92"/>
      <c r="DD35" s="92"/>
      <c r="DE35" s="92"/>
      <c r="DF35" s="92"/>
      <c r="DG35" s="92"/>
      <c r="DH35" s="92"/>
      <c r="DI35" s="92"/>
      <c r="DJ35" s="92"/>
      <c r="DK35" s="92"/>
      <c r="DL35" s="92"/>
      <c r="DM35" s="92"/>
      <c r="DN35" s="92"/>
      <c r="DO35" s="92"/>
      <c r="DP35" s="92"/>
      <c r="DQ35" s="92"/>
      <c r="DR35" s="92"/>
      <c r="DS35" s="92"/>
      <c r="DT35" s="92"/>
      <c r="DU35" s="92"/>
      <c r="DV35" s="92"/>
      <c r="DW35" s="92"/>
      <c r="DX35" s="92"/>
      <c r="DY35" s="92"/>
      <c r="DZ35" s="92"/>
      <c r="EA35" s="92"/>
      <c r="EB35" s="92"/>
      <c r="EC35" s="92"/>
      <c r="ED35" s="92"/>
      <c r="EE35" s="92"/>
      <c r="EF35" s="92"/>
      <c r="EG35" s="92"/>
      <c r="EH35" s="92"/>
      <c r="EI35" s="92"/>
      <c r="EJ35" s="92"/>
      <c r="EK35" s="92"/>
      <c r="EL35" s="92"/>
      <c r="EM35" s="92"/>
      <c r="EN35" s="92"/>
      <c r="EO35" s="92"/>
      <c r="EP35" s="92"/>
      <c r="EQ35" s="92"/>
      <c r="ER35" s="92"/>
      <c r="ES35" s="92"/>
      <c r="ET35" s="92"/>
      <c r="EU35" s="92"/>
      <c r="EV35" s="92"/>
      <c r="EW35" s="92"/>
      <c r="EX35" s="92"/>
      <c r="EY35" s="92"/>
      <c r="EZ35" s="92"/>
      <c r="FA35" s="92"/>
      <c r="FB35" s="92"/>
      <c r="FC35" s="92"/>
      <c r="FD35" s="92"/>
      <c r="FE35" s="92"/>
      <c r="FF35" s="92"/>
      <c r="FG35" s="92"/>
      <c r="FH35" s="92"/>
      <c r="FI35" s="92"/>
      <c r="FJ35" s="92"/>
      <c r="FK35" s="92"/>
      <c r="FL35" s="92"/>
      <c r="FM35" s="92"/>
      <c r="FN35" s="92"/>
      <c r="FO35" s="92"/>
      <c r="FP35" s="92"/>
      <c r="FQ35" s="92"/>
      <c r="FR35" s="92"/>
      <c r="FS35" s="92"/>
      <c r="FT35" s="92"/>
      <c r="FU35" s="92"/>
      <c r="FV35" s="92"/>
      <c r="FW35" s="92"/>
      <c r="FX35" s="92"/>
      <c r="FY35" s="92"/>
      <c r="FZ35" s="92"/>
      <c r="GA35" s="92"/>
      <c r="GB35" s="92"/>
      <c r="GC35" s="92"/>
      <c r="GD35" s="92"/>
      <c r="GE35" s="92"/>
      <c r="GF35" s="92"/>
      <c r="GG35" s="92"/>
      <c r="GH35" s="92"/>
      <c r="GI35" s="92"/>
      <c r="GJ35" s="92"/>
      <c r="GK35" s="92"/>
      <c r="GL35" s="92"/>
      <c r="GM35" s="92"/>
      <c r="GN35" s="92"/>
      <c r="GO35" s="92"/>
      <c r="GP35" s="92"/>
      <c r="GQ35" s="92"/>
      <c r="GR35" s="92"/>
      <c r="GS35" s="92"/>
      <c r="GT35" s="92"/>
      <c r="GU35" s="92"/>
      <c r="GV35" s="92"/>
      <c r="GW35" s="92"/>
      <c r="GX35" s="92"/>
      <c r="GY35" s="92"/>
      <c r="GZ35" s="92"/>
      <c r="HA35" s="92"/>
      <c r="HB35" s="92"/>
      <c r="HC35" s="92"/>
      <c r="HD35" s="92"/>
      <c r="HE35" s="92"/>
      <c r="HF35" s="92"/>
      <c r="HG35" s="92"/>
      <c r="HH35" s="92"/>
      <c r="HI35" s="92"/>
      <c r="HJ35" s="92"/>
      <c r="HK35" s="92"/>
      <c r="HL35" s="92"/>
      <c r="HM35" s="92"/>
      <c r="HN35" s="92"/>
      <c r="HO35" s="92"/>
      <c r="HP35" s="92"/>
      <c r="HQ35" s="92"/>
      <c r="HR35" s="92"/>
      <c r="HS35" s="92"/>
      <c r="HT35" s="92"/>
    </row>
    <row r="36" spans="1:228" ht="24" customHeight="1" x14ac:dyDescent="0.15">
      <c r="A36" s="92"/>
      <c r="B36" s="92"/>
      <c r="C36" s="92"/>
      <c r="D36" s="92"/>
      <c r="E36" s="92"/>
      <c r="F36" s="92"/>
      <c r="G36" s="92"/>
      <c r="H36" s="92"/>
      <c r="I36" s="92"/>
      <c r="J36" s="92"/>
      <c r="K36" s="92"/>
      <c r="L36" s="92"/>
      <c r="M36" s="92"/>
      <c r="N36" s="92"/>
      <c r="O36" s="92"/>
      <c r="P36" s="92"/>
      <c r="Q36" s="92"/>
      <c r="R36" s="92"/>
      <c r="S36" s="92"/>
      <c r="T36" s="92"/>
      <c r="U36" s="92"/>
      <c r="V36" s="92"/>
      <c r="W36" s="92"/>
      <c r="X36" s="92"/>
      <c r="Y36" s="92"/>
      <c r="Z36" s="92"/>
      <c r="AA36" s="92"/>
      <c r="AB36" s="92"/>
      <c r="AC36" s="92"/>
      <c r="AD36" s="92"/>
      <c r="AE36" s="92"/>
      <c r="AF36" s="92"/>
      <c r="AG36" s="92"/>
      <c r="AH36" s="92"/>
      <c r="AI36" s="92"/>
      <c r="AJ36" s="92"/>
      <c r="AK36" s="92"/>
      <c r="AL36" s="92"/>
      <c r="AM36" s="92"/>
      <c r="AN36" s="92"/>
      <c r="AO36" s="92"/>
      <c r="AP36" s="92"/>
      <c r="AQ36" s="92"/>
      <c r="AR36" s="92"/>
      <c r="AS36" s="92"/>
      <c r="AT36" s="92"/>
      <c r="AU36" s="92"/>
      <c r="AV36" s="92"/>
      <c r="AW36" s="92"/>
      <c r="AX36" s="92"/>
      <c r="AY36" s="92"/>
      <c r="AZ36" s="92"/>
      <c r="BA36" s="92"/>
      <c r="BB36" s="92"/>
      <c r="BC36" s="92"/>
      <c r="BD36" s="92"/>
      <c r="BE36" s="92"/>
      <c r="BF36" s="92"/>
      <c r="BG36" s="92"/>
      <c r="BH36" s="92"/>
      <c r="BI36" s="92"/>
      <c r="BJ36" s="92"/>
      <c r="BK36" s="92"/>
      <c r="BL36" s="92"/>
      <c r="BM36" s="92"/>
      <c r="BN36" s="92"/>
      <c r="BO36" s="92"/>
      <c r="BP36" s="92"/>
      <c r="BQ36" s="92"/>
      <c r="BR36" s="92"/>
      <c r="BS36" s="92"/>
      <c r="BT36" s="92"/>
      <c r="BU36" s="92"/>
      <c r="BV36" s="92"/>
      <c r="BW36" s="92"/>
      <c r="BX36" s="92"/>
      <c r="BY36" s="92"/>
      <c r="BZ36" s="92"/>
      <c r="CA36" s="92"/>
      <c r="CB36" s="92"/>
      <c r="CC36" s="92"/>
      <c r="CD36" s="92"/>
      <c r="CE36" s="92"/>
      <c r="CF36" s="92"/>
      <c r="CG36" s="92"/>
      <c r="CH36" s="92"/>
      <c r="CI36" s="92"/>
      <c r="CJ36" s="92"/>
      <c r="CK36" s="92"/>
      <c r="CL36" s="92"/>
      <c r="CM36" s="92"/>
      <c r="CN36" s="92"/>
      <c r="CO36" s="92"/>
      <c r="CP36" s="92"/>
      <c r="CQ36" s="92"/>
      <c r="CR36" s="92"/>
      <c r="CS36" s="92"/>
      <c r="CT36" s="92"/>
      <c r="CU36" s="92"/>
      <c r="CV36" s="92"/>
      <c r="CW36" s="92"/>
      <c r="CX36" s="92"/>
      <c r="CY36" s="92"/>
      <c r="CZ36" s="92"/>
      <c r="DA36" s="92"/>
      <c r="DB36" s="92"/>
      <c r="DC36" s="92"/>
      <c r="DD36" s="92"/>
      <c r="DE36" s="92"/>
      <c r="DF36" s="92"/>
      <c r="DG36" s="92"/>
      <c r="DH36" s="92"/>
      <c r="DI36" s="92"/>
      <c r="DJ36" s="92"/>
      <c r="DK36" s="92"/>
      <c r="DL36" s="92"/>
      <c r="DM36" s="92"/>
      <c r="DN36" s="92"/>
      <c r="DO36" s="92"/>
      <c r="DP36" s="92"/>
      <c r="DQ36" s="92"/>
      <c r="DR36" s="92"/>
      <c r="DS36" s="92"/>
      <c r="DT36" s="92"/>
      <c r="DU36" s="92"/>
      <c r="DV36" s="92"/>
      <c r="DW36" s="92"/>
      <c r="DX36" s="92"/>
      <c r="DY36" s="92"/>
      <c r="DZ36" s="92"/>
      <c r="EA36" s="92"/>
      <c r="EB36" s="92"/>
      <c r="EC36" s="92"/>
      <c r="ED36" s="92"/>
      <c r="EE36" s="92"/>
      <c r="EF36" s="92"/>
      <c r="EG36" s="92"/>
      <c r="EH36" s="92"/>
      <c r="EI36" s="92"/>
      <c r="EJ36" s="92"/>
      <c r="EK36" s="92"/>
      <c r="EL36" s="92"/>
      <c r="EM36" s="92"/>
      <c r="EN36" s="92"/>
      <c r="EO36" s="92"/>
      <c r="EP36" s="92"/>
      <c r="EQ36" s="92"/>
      <c r="ER36" s="92"/>
      <c r="ES36" s="92"/>
      <c r="ET36" s="92"/>
      <c r="EU36" s="92"/>
      <c r="EV36" s="92"/>
      <c r="EW36" s="92"/>
      <c r="EX36" s="92"/>
      <c r="EY36" s="92"/>
      <c r="EZ36" s="92"/>
      <c r="FA36" s="92"/>
      <c r="FB36" s="92"/>
      <c r="FC36" s="92"/>
      <c r="FD36" s="92"/>
      <c r="FE36" s="92"/>
      <c r="FF36" s="92"/>
      <c r="FG36" s="92"/>
      <c r="FH36" s="92"/>
      <c r="FI36" s="92"/>
      <c r="FJ36" s="92"/>
      <c r="FK36" s="92"/>
      <c r="FL36" s="92"/>
      <c r="FM36" s="92"/>
      <c r="FN36" s="92"/>
      <c r="FO36" s="92"/>
      <c r="FP36" s="92"/>
      <c r="FQ36" s="92"/>
      <c r="FR36" s="92"/>
      <c r="FS36" s="92"/>
      <c r="FT36" s="92"/>
      <c r="FU36" s="92"/>
      <c r="FV36" s="92"/>
      <c r="FW36" s="92"/>
      <c r="FX36" s="92"/>
      <c r="FY36" s="92"/>
      <c r="FZ36" s="92"/>
      <c r="GA36" s="92"/>
      <c r="GB36" s="92"/>
      <c r="GC36" s="92"/>
      <c r="GD36" s="92"/>
      <c r="GE36" s="92"/>
      <c r="GF36" s="92"/>
      <c r="GG36" s="92"/>
      <c r="GH36" s="92"/>
      <c r="GI36" s="92"/>
      <c r="GJ36" s="92"/>
      <c r="GK36" s="92"/>
      <c r="GL36" s="92"/>
      <c r="GM36" s="92"/>
      <c r="GN36" s="92"/>
      <c r="GO36" s="92"/>
      <c r="GP36" s="92"/>
      <c r="GQ36" s="92"/>
      <c r="GR36" s="92"/>
      <c r="GS36" s="92"/>
      <c r="GT36" s="92"/>
      <c r="GU36" s="92"/>
      <c r="GV36" s="92"/>
      <c r="GW36" s="92"/>
      <c r="GX36" s="92"/>
      <c r="GY36" s="92"/>
      <c r="GZ36" s="92"/>
      <c r="HA36" s="92"/>
      <c r="HB36" s="92"/>
      <c r="HC36" s="92"/>
      <c r="HD36" s="92"/>
      <c r="HE36" s="92"/>
      <c r="HF36" s="92"/>
      <c r="HG36" s="92"/>
      <c r="HH36" s="92"/>
      <c r="HI36" s="92"/>
      <c r="HJ36" s="92"/>
      <c r="HK36" s="92"/>
      <c r="HL36" s="92"/>
      <c r="HM36" s="92"/>
      <c r="HN36" s="92"/>
      <c r="HO36" s="92"/>
      <c r="HP36" s="92"/>
      <c r="HQ36" s="92"/>
      <c r="HR36" s="92"/>
      <c r="HS36" s="92"/>
      <c r="HT36" s="92"/>
    </row>
    <row r="37" spans="1:228" ht="24" customHeight="1" x14ac:dyDescent="0.15">
      <c r="A37" s="92"/>
      <c r="B37" s="92"/>
      <c r="C37" s="92"/>
      <c r="D37" s="92"/>
      <c r="E37" s="92"/>
      <c r="F37" s="92"/>
      <c r="G37" s="92"/>
      <c r="H37" s="92"/>
      <c r="I37" s="92"/>
      <c r="J37" s="92"/>
      <c r="K37" s="92"/>
      <c r="L37" s="92"/>
      <c r="M37" s="92"/>
      <c r="N37" s="92"/>
      <c r="O37" s="92"/>
      <c r="P37" s="92"/>
      <c r="Q37" s="92"/>
      <c r="R37" s="92"/>
      <c r="S37" s="92"/>
      <c r="T37" s="92"/>
      <c r="U37" s="92"/>
      <c r="V37" s="92"/>
      <c r="W37" s="92"/>
      <c r="X37" s="92"/>
      <c r="Y37" s="92"/>
      <c r="Z37" s="92"/>
      <c r="AA37" s="92"/>
      <c r="AB37" s="92"/>
      <c r="AC37" s="92"/>
      <c r="AD37" s="92"/>
      <c r="AE37" s="92"/>
      <c r="AF37" s="92"/>
      <c r="AG37" s="92"/>
      <c r="AH37" s="92"/>
      <c r="AI37" s="92"/>
      <c r="AJ37" s="92"/>
      <c r="AK37" s="92"/>
      <c r="AL37" s="92"/>
      <c r="AM37" s="92"/>
      <c r="AN37" s="92"/>
      <c r="AO37" s="92"/>
      <c r="AP37" s="92"/>
      <c r="AQ37" s="92"/>
      <c r="AR37" s="92"/>
      <c r="AS37" s="92"/>
      <c r="AT37" s="92"/>
      <c r="AU37" s="92"/>
      <c r="AV37" s="92"/>
      <c r="AW37" s="92"/>
      <c r="AX37" s="92"/>
      <c r="AY37" s="92"/>
      <c r="AZ37" s="92"/>
      <c r="BA37" s="92"/>
      <c r="BB37" s="92"/>
      <c r="BC37" s="92"/>
      <c r="BD37" s="92"/>
      <c r="BE37" s="92"/>
      <c r="BF37" s="92"/>
      <c r="BG37" s="92"/>
      <c r="BH37" s="92"/>
      <c r="BI37" s="92"/>
      <c r="BJ37" s="92"/>
      <c r="BK37" s="92"/>
      <c r="BL37" s="92"/>
      <c r="BM37" s="92"/>
      <c r="BN37" s="92"/>
      <c r="BO37" s="92"/>
      <c r="BP37" s="92"/>
      <c r="BQ37" s="92"/>
      <c r="BR37" s="92"/>
      <c r="BS37" s="92"/>
      <c r="BT37" s="92"/>
      <c r="BU37" s="92"/>
      <c r="BV37" s="92"/>
      <c r="BW37" s="92"/>
      <c r="BX37" s="92"/>
      <c r="BY37" s="92"/>
      <c r="BZ37" s="92"/>
      <c r="CA37" s="92"/>
      <c r="CB37" s="92"/>
      <c r="CC37" s="92"/>
      <c r="CD37" s="92"/>
      <c r="CE37" s="92"/>
      <c r="CF37" s="92"/>
      <c r="CG37" s="92"/>
      <c r="CH37" s="92"/>
      <c r="CI37" s="92"/>
      <c r="CJ37" s="92"/>
      <c r="CK37" s="92"/>
      <c r="CL37" s="92"/>
      <c r="CM37" s="92"/>
      <c r="CN37" s="92"/>
      <c r="CO37" s="92"/>
      <c r="CP37" s="92"/>
      <c r="CQ37" s="92"/>
      <c r="CR37" s="92"/>
      <c r="CS37" s="92"/>
      <c r="CT37" s="92"/>
      <c r="CU37" s="92"/>
      <c r="CV37" s="92"/>
      <c r="CW37" s="92"/>
      <c r="CX37" s="92"/>
      <c r="CY37" s="92"/>
      <c r="CZ37" s="92"/>
      <c r="DA37" s="92"/>
      <c r="DB37" s="92"/>
      <c r="DC37" s="92"/>
      <c r="DD37" s="92"/>
      <c r="DE37" s="92"/>
      <c r="DF37" s="92"/>
      <c r="DG37" s="92"/>
      <c r="DH37" s="92"/>
      <c r="DI37" s="92"/>
      <c r="DJ37" s="92"/>
      <c r="DK37" s="92"/>
      <c r="DL37" s="92"/>
      <c r="DM37" s="92"/>
      <c r="DN37" s="92"/>
      <c r="DO37" s="92"/>
      <c r="DP37" s="92"/>
      <c r="DQ37" s="92"/>
      <c r="DR37" s="92"/>
      <c r="DS37" s="92"/>
      <c r="DT37" s="92"/>
      <c r="DU37" s="92"/>
      <c r="DV37" s="92"/>
      <c r="DW37" s="92"/>
      <c r="DX37" s="92"/>
      <c r="DY37" s="92"/>
      <c r="DZ37" s="92"/>
      <c r="EA37" s="92"/>
      <c r="EB37" s="92"/>
      <c r="EC37" s="92"/>
      <c r="ED37" s="92"/>
      <c r="EE37" s="92"/>
      <c r="EF37" s="92"/>
      <c r="EG37" s="92"/>
      <c r="EH37" s="92"/>
      <c r="EI37" s="92"/>
      <c r="EJ37" s="92"/>
      <c r="EK37" s="92"/>
      <c r="EL37" s="92"/>
      <c r="EM37" s="92"/>
      <c r="EN37" s="92"/>
      <c r="EO37" s="92"/>
      <c r="EP37" s="92"/>
      <c r="EQ37" s="92"/>
      <c r="ER37" s="92"/>
      <c r="ES37" s="92"/>
      <c r="ET37" s="92"/>
      <c r="EU37" s="92"/>
      <c r="EV37" s="92"/>
      <c r="EW37" s="92"/>
      <c r="EX37" s="92"/>
      <c r="EY37" s="92"/>
      <c r="EZ37" s="92"/>
      <c r="FA37" s="92"/>
      <c r="FB37" s="92"/>
      <c r="FC37" s="92"/>
      <c r="FD37" s="92"/>
      <c r="FE37" s="92"/>
      <c r="FF37" s="92"/>
      <c r="FG37" s="92"/>
      <c r="FH37" s="92"/>
      <c r="FI37" s="92"/>
      <c r="FJ37" s="92"/>
      <c r="FK37" s="92"/>
      <c r="FL37" s="92"/>
      <c r="FM37" s="92"/>
      <c r="FN37" s="92"/>
      <c r="FO37" s="92"/>
      <c r="FP37" s="92"/>
      <c r="FQ37" s="92"/>
      <c r="FR37" s="92"/>
      <c r="FS37" s="92"/>
      <c r="FT37" s="92"/>
      <c r="FU37" s="92"/>
      <c r="FV37" s="92"/>
      <c r="FW37" s="92"/>
      <c r="FX37" s="92"/>
      <c r="FY37" s="92"/>
      <c r="FZ37" s="92"/>
      <c r="GA37" s="92"/>
      <c r="GB37" s="92"/>
      <c r="GC37" s="92"/>
      <c r="GD37" s="92"/>
      <c r="GE37" s="92"/>
      <c r="GF37" s="92"/>
      <c r="GG37" s="92"/>
      <c r="GH37" s="92"/>
      <c r="GI37" s="92"/>
      <c r="GJ37" s="92"/>
      <c r="GK37" s="92"/>
      <c r="GL37" s="92"/>
      <c r="GM37" s="92"/>
      <c r="GN37" s="92"/>
      <c r="GO37" s="92"/>
      <c r="GP37" s="92"/>
      <c r="GQ37" s="92"/>
      <c r="GR37" s="92"/>
      <c r="GS37" s="92"/>
      <c r="GT37" s="92"/>
      <c r="GU37" s="92"/>
      <c r="GV37" s="92"/>
      <c r="GW37" s="92"/>
      <c r="GX37" s="92"/>
      <c r="GY37" s="92"/>
      <c r="GZ37" s="92"/>
      <c r="HA37" s="92"/>
      <c r="HB37" s="92"/>
      <c r="HC37" s="92"/>
      <c r="HD37" s="92"/>
      <c r="HE37" s="92"/>
      <c r="HF37" s="92"/>
      <c r="HG37" s="92"/>
      <c r="HH37" s="92"/>
      <c r="HI37" s="92"/>
      <c r="HJ37" s="92"/>
      <c r="HK37" s="92"/>
      <c r="HL37" s="92"/>
      <c r="HM37" s="92"/>
      <c r="HN37" s="92"/>
      <c r="HO37" s="92"/>
      <c r="HP37" s="92"/>
      <c r="HQ37" s="92"/>
      <c r="HR37" s="92"/>
      <c r="HS37" s="92"/>
      <c r="HT37" s="92"/>
    </row>
    <row r="38" spans="1:228" ht="24" customHeight="1" x14ac:dyDescent="0.15">
      <c r="A38" s="92"/>
      <c r="B38" s="92"/>
      <c r="C38" s="92"/>
      <c r="D38" s="92"/>
      <c r="E38" s="92"/>
      <c r="F38" s="92"/>
      <c r="G38" s="92"/>
      <c r="H38" s="92"/>
      <c r="I38" s="92"/>
      <c r="J38" s="92"/>
      <c r="K38" s="92"/>
      <c r="L38" s="92"/>
      <c r="M38" s="92"/>
      <c r="N38" s="92"/>
      <c r="O38" s="92"/>
      <c r="P38" s="92"/>
      <c r="Q38" s="92"/>
      <c r="R38" s="92"/>
      <c r="S38" s="92"/>
      <c r="T38" s="92"/>
      <c r="U38" s="92"/>
      <c r="V38" s="92"/>
      <c r="W38" s="92"/>
      <c r="X38" s="92"/>
      <c r="Y38" s="92"/>
      <c r="Z38" s="92"/>
      <c r="AA38" s="92"/>
      <c r="AB38" s="92"/>
      <c r="AC38" s="92"/>
      <c r="AD38" s="92"/>
      <c r="AE38" s="92"/>
      <c r="AF38" s="92"/>
      <c r="AG38" s="92"/>
      <c r="AH38" s="92"/>
      <c r="AI38" s="92"/>
      <c r="AJ38" s="92"/>
      <c r="AK38" s="92"/>
      <c r="AL38" s="92"/>
      <c r="AM38" s="92"/>
      <c r="AN38" s="92"/>
      <c r="AO38" s="92"/>
      <c r="AP38" s="92"/>
      <c r="AQ38" s="92"/>
      <c r="AR38" s="92"/>
      <c r="AS38" s="92"/>
      <c r="AT38" s="92"/>
      <c r="AU38" s="92"/>
      <c r="AV38" s="92"/>
      <c r="AW38" s="92"/>
      <c r="AX38" s="92"/>
      <c r="AY38" s="92"/>
      <c r="AZ38" s="92"/>
      <c r="BA38" s="92"/>
      <c r="BB38" s="92"/>
      <c r="BC38" s="92"/>
      <c r="BD38" s="92"/>
      <c r="BE38" s="92"/>
      <c r="BF38" s="92"/>
      <c r="BG38" s="92"/>
      <c r="BH38" s="92"/>
      <c r="BI38" s="92"/>
      <c r="BJ38" s="92"/>
      <c r="BK38" s="92"/>
      <c r="BL38" s="92"/>
      <c r="BM38" s="92"/>
      <c r="BN38" s="92"/>
      <c r="BO38" s="92"/>
      <c r="BP38" s="92"/>
      <c r="BQ38" s="92"/>
      <c r="BR38" s="92"/>
      <c r="BS38" s="92"/>
      <c r="BT38" s="92"/>
      <c r="BU38" s="92"/>
      <c r="BV38" s="92"/>
      <c r="BW38" s="92"/>
      <c r="BX38" s="92"/>
      <c r="BY38" s="92"/>
      <c r="BZ38" s="92"/>
      <c r="CA38" s="92"/>
      <c r="CB38" s="92"/>
      <c r="CC38" s="92"/>
      <c r="CD38" s="92"/>
      <c r="CE38" s="92"/>
      <c r="CF38" s="92"/>
      <c r="CG38" s="92"/>
      <c r="CH38" s="92"/>
      <c r="CI38" s="92"/>
      <c r="CJ38" s="92"/>
      <c r="CK38" s="92"/>
      <c r="CL38" s="92"/>
      <c r="CM38" s="92"/>
      <c r="CN38" s="92"/>
      <c r="CO38" s="92"/>
      <c r="CP38" s="92"/>
      <c r="CQ38" s="92"/>
      <c r="CR38" s="92"/>
      <c r="CS38" s="92"/>
      <c r="CT38" s="92"/>
      <c r="CU38" s="92"/>
      <c r="CV38" s="92"/>
      <c r="CW38" s="92"/>
      <c r="CX38" s="92"/>
      <c r="CY38" s="92"/>
      <c r="CZ38" s="92"/>
      <c r="DA38" s="92"/>
      <c r="DB38" s="92"/>
      <c r="DC38" s="92"/>
      <c r="DD38" s="92"/>
      <c r="DE38" s="92"/>
      <c r="DF38" s="92"/>
      <c r="DG38" s="92"/>
      <c r="DH38" s="92"/>
      <c r="DI38" s="92"/>
      <c r="DJ38" s="92"/>
      <c r="DK38" s="92"/>
      <c r="DL38" s="92"/>
      <c r="DM38" s="92"/>
      <c r="DN38" s="92"/>
      <c r="DO38" s="92"/>
      <c r="DP38" s="92"/>
      <c r="DQ38" s="92"/>
      <c r="DR38" s="92"/>
      <c r="DS38" s="92"/>
      <c r="DT38" s="92"/>
      <c r="DU38" s="92"/>
      <c r="DV38" s="92"/>
      <c r="DW38" s="92"/>
      <c r="DX38" s="92"/>
      <c r="DY38" s="92"/>
      <c r="DZ38" s="92"/>
      <c r="EA38" s="92"/>
      <c r="EB38" s="92"/>
      <c r="EC38" s="92"/>
      <c r="ED38" s="92"/>
      <c r="EE38" s="92"/>
      <c r="EF38" s="92"/>
      <c r="EG38" s="92"/>
      <c r="EH38" s="92"/>
      <c r="EI38" s="92"/>
      <c r="EJ38" s="92"/>
      <c r="EK38" s="92"/>
      <c r="EL38" s="92"/>
      <c r="EM38" s="92"/>
      <c r="EN38" s="92"/>
      <c r="EO38" s="92"/>
      <c r="EP38" s="92"/>
      <c r="EQ38" s="92"/>
      <c r="ER38" s="92"/>
      <c r="ES38" s="92"/>
      <c r="ET38" s="92"/>
      <c r="EU38" s="92"/>
      <c r="EV38" s="92"/>
      <c r="EW38" s="92"/>
      <c r="EX38" s="92"/>
      <c r="EY38" s="92"/>
      <c r="EZ38" s="92"/>
      <c r="FA38" s="92"/>
      <c r="FB38" s="92"/>
      <c r="FC38" s="92"/>
      <c r="FD38" s="92"/>
      <c r="FE38" s="92"/>
      <c r="FF38" s="92"/>
      <c r="FG38" s="92"/>
      <c r="FH38" s="92"/>
      <c r="FI38" s="92"/>
      <c r="FJ38" s="92"/>
      <c r="FK38" s="92"/>
      <c r="FL38" s="92"/>
      <c r="FM38" s="92"/>
      <c r="FN38" s="92"/>
      <c r="FO38" s="92"/>
      <c r="FP38" s="92"/>
      <c r="FQ38" s="92"/>
      <c r="FR38" s="92"/>
      <c r="FS38" s="92"/>
      <c r="FT38" s="92"/>
      <c r="FU38" s="92"/>
      <c r="FV38" s="92"/>
      <c r="FW38" s="92"/>
      <c r="FX38" s="92"/>
      <c r="FY38" s="92"/>
      <c r="FZ38" s="92"/>
      <c r="GA38" s="92"/>
      <c r="GB38" s="92"/>
      <c r="GC38" s="92"/>
      <c r="GD38" s="92"/>
      <c r="GE38" s="92"/>
      <c r="GF38" s="92"/>
      <c r="GG38" s="92"/>
      <c r="GH38" s="92"/>
      <c r="GI38" s="92"/>
      <c r="GJ38" s="92"/>
      <c r="GK38" s="92"/>
      <c r="GL38" s="92"/>
      <c r="GM38" s="92"/>
      <c r="GN38" s="92"/>
      <c r="GO38" s="92"/>
      <c r="GP38" s="92"/>
      <c r="GQ38" s="92"/>
      <c r="GR38" s="92"/>
      <c r="GS38" s="92"/>
      <c r="GT38" s="92"/>
      <c r="GU38" s="92"/>
      <c r="GV38" s="92"/>
      <c r="GW38" s="92"/>
      <c r="GX38" s="92"/>
      <c r="GY38" s="92"/>
      <c r="GZ38" s="92"/>
      <c r="HA38" s="92"/>
      <c r="HB38" s="92"/>
      <c r="HC38" s="92"/>
      <c r="HD38" s="92"/>
      <c r="HE38" s="92"/>
      <c r="HF38" s="92"/>
      <c r="HG38" s="92"/>
      <c r="HH38" s="92"/>
      <c r="HI38" s="92"/>
      <c r="HJ38" s="92"/>
      <c r="HK38" s="92"/>
      <c r="HL38" s="92"/>
      <c r="HM38" s="92"/>
      <c r="HN38" s="92"/>
      <c r="HO38" s="92"/>
      <c r="HP38" s="92"/>
      <c r="HQ38" s="92"/>
      <c r="HR38" s="92"/>
      <c r="HS38" s="92"/>
      <c r="HT38" s="92"/>
    </row>
    <row r="39" spans="1:228" ht="24" customHeight="1" x14ac:dyDescent="0.15">
      <c r="A39" s="92"/>
      <c r="B39" s="92"/>
      <c r="C39" s="92"/>
      <c r="D39" s="92"/>
      <c r="E39" s="92"/>
      <c r="F39" s="92"/>
      <c r="G39" s="92"/>
      <c r="H39" s="92"/>
      <c r="I39" s="92"/>
      <c r="J39" s="92"/>
      <c r="K39" s="92"/>
      <c r="L39" s="92"/>
      <c r="M39" s="92"/>
      <c r="N39" s="92"/>
      <c r="O39" s="92"/>
      <c r="P39" s="92"/>
      <c r="Q39" s="92"/>
      <c r="R39" s="92"/>
      <c r="S39" s="92"/>
      <c r="T39" s="92"/>
      <c r="U39" s="92"/>
      <c r="V39" s="92"/>
      <c r="W39" s="92"/>
      <c r="X39" s="92"/>
      <c r="Y39" s="92"/>
      <c r="Z39" s="92"/>
      <c r="AA39" s="92"/>
      <c r="AB39" s="92"/>
      <c r="AC39" s="92"/>
      <c r="AD39" s="92"/>
      <c r="AE39" s="92"/>
      <c r="AF39" s="92"/>
      <c r="AG39" s="92"/>
      <c r="AH39" s="92"/>
      <c r="AI39" s="92"/>
      <c r="AJ39" s="92"/>
      <c r="AK39" s="92"/>
      <c r="AL39" s="92"/>
      <c r="AM39" s="92"/>
      <c r="AN39" s="92"/>
      <c r="AO39" s="92"/>
      <c r="AP39" s="92"/>
      <c r="AQ39" s="92"/>
      <c r="AR39" s="92"/>
      <c r="AS39" s="92"/>
      <c r="AT39" s="92"/>
      <c r="AU39" s="92"/>
      <c r="AV39" s="92"/>
      <c r="AW39" s="92"/>
      <c r="AX39" s="92"/>
      <c r="AY39" s="92"/>
      <c r="AZ39" s="92"/>
      <c r="BA39" s="92"/>
      <c r="BB39" s="92"/>
      <c r="BC39" s="92"/>
      <c r="BD39" s="92"/>
      <c r="BE39" s="92"/>
      <c r="BF39" s="92"/>
      <c r="BG39" s="92"/>
      <c r="BH39" s="92"/>
      <c r="BI39" s="92"/>
      <c r="BJ39" s="92"/>
      <c r="BK39" s="92"/>
      <c r="BL39" s="92"/>
      <c r="BM39" s="92"/>
      <c r="BN39" s="92"/>
      <c r="BO39" s="92"/>
      <c r="BP39" s="92"/>
      <c r="BQ39" s="92"/>
      <c r="BR39" s="92"/>
      <c r="BS39" s="92"/>
      <c r="BT39" s="92"/>
      <c r="BU39" s="92"/>
      <c r="BV39" s="92"/>
      <c r="BW39" s="92"/>
      <c r="BX39" s="92"/>
      <c r="BY39" s="92"/>
      <c r="BZ39" s="92"/>
      <c r="CA39" s="92"/>
      <c r="CB39" s="92"/>
      <c r="CC39" s="92"/>
      <c r="CD39" s="92"/>
      <c r="CE39" s="92"/>
      <c r="CF39" s="92"/>
      <c r="CG39" s="92"/>
      <c r="CH39" s="92"/>
      <c r="CI39" s="92"/>
      <c r="CJ39" s="92"/>
      <c r="CK39" s="92"/>
      <c r="CL39" s="92"/>
      <c r="CM39" s="92"/>
      <c r="CN39" s="92"/>
      <c r="CO39" s="92"/>
      <c r="CP39" s="92"/>
      <c r="CQ39" s="92"/>
      <c r="CR39" s="92"/>
      <c r="CS39" s="92"/>
      <c r="CT39" s="92"/>
      <c r="CU39" s="92"/>
      <c r="CV39" s="92"/>
      <c r="CW39" s="92"/>
      <c r="CX39" s="92"/>
      <c r="CY39" s="92"/>
      <c r="CZ39" s="92"/>
      <c r="DA39" s="92"/>
      <c r="DB39" s="92"/>
      <c r="DC39" s="92"/>
      <c r="DD39" s="92"/>
      <c r="DE39" s="92"/>
      <c r="DF39" s="92"/>
      <c r="DG39" s="92"/>
      <c r="DH39" s="92"/>
      <c r="DI39" s="92"/>
      <c r="DJ39" s="92"/>
      <c r="DK39" s="92"/>
      <c r="DL39" s="92"/>
      <c r="DM39" s="92"/>
      <c r="DN39" s="92"/>
      <c r="DO39" s="92"/>
      <c r="DP39" s="92"/>
      <c r="DQ39" s="92"/>
      <c r="DR39" s="92"/>
      <c r="DS39" s="92"/>
      <c r="DT39" s="92"/>
      <c r="DU39" s="92"/>
      <c r="DV39" s="92"/>
      <c r="DW39" s="92"/>
      <c r="DX39" s="92"/>
      <c r="DY39" s="92"/>
      <c r="DZ39" s="92"/>
      <c r="EA39" s="92"/>
      <c r="EB39" s="92"/>
      <c r="EC39" s="92"/>
      <c r="ED39" s="92"/>
      <c r="EE39" s="92"/>
      <c r="EF39" s="92"/>
      <c r="EG39" s="92"/>
      <c r="EH39" s="92"/>
      <c r="EI39" s="92"/>
      <c r="EJ39" s="92"/>
      <c r="EK39" s="92"/>
      <c r="EL39" s="92"/>
      <c r="EM39" s="92"/>
      <c r="EN39" s="92"/>
      <c r="EO39" s="92"/>
      <c r="EP39" s="92"/>
      <c r="EQ39" s="92"/>
      <c r="ER39" s="92"/>
      <c r="ES39" s="92"/>
      <c r="ET39" s="92"/>
      <c r="EU39" s="92"/>
      <c r="EV39" s="92"/>
      <c r="EW39" s="92"/>
      <c r="EX39" s="92"/>
      <c r="EY39" s="92"/>
      <c r="EZ39" s="92"/>
      <c r="FA39" s="92"/>
      <c r="FB39" s="92"/>
      <c r="FC39" s="92"/>
      <c r="FD39" s="92"/>
      <c r="FE39" s="92"/>
      <c r="FF39" s="92"/>
      <c r="FG39" s="92"/>
      <c r="FH39" s="92"/>
      <c r="FI39" s="92"/>
      <c r="FJ39" s="92"/>
      <c r="FK39" s="92"/>
      <c r="FL39" s="92"/>
      <c r="FM39" s="92"/>
      <c r="FN39" s="92"/>
      <c r="FO39" s="92"/>
      <c r="FP39" s="92"/>
      <c r="FQ39" s="92"/>
      <c r="FR39" s="92"/>
      <c r="FS39" s="92"/>
      <c r="FT39" s="92"/>
      <c r="FU39" s="92"/>
      <c r="FV39" s="92"/>
      <c r="FW39" s="92"/>
      <c r="FX39" s="92"/>
      <c r="FY39" s="92"/>
      <c r="FZ39" s="92"/>
      <c r="GA39" s="92"/>
      <c r="GB39" s="92"/>
      <c r="GC39" s="92"/>
      <c r="GD39" s="92"/>
      <c r="GE39" s="92"/>
      <c r="GF39" s="92"/>
      <c r="GG39" s="92"/>
      <c r="GH39" s="92"/>
      <c r="GI39" s="92"/>
      <c r="GJ39" s="92"/>
      <c r="GK39" s="92"/>
      <c r="GL39" s="92"/>
      <c r="GM39" s="92"/>
      <c r="GN39" s="92"/>
      <c r="GO39" s="92"/>
      <c r="GP39" s="92"/>
      <c r="GQ39" s="92"/>
      <c r="GR39" s="92"/>
      <c r="GS39" s="92"/>
      <c r="GT39" s="92"/>
      <c r="GU39" s="92"/>
      <c r="GV39" s="92"/>
      <c r="GW39" s="92"/>
      <c r="GX39" s="92"/>
      <c r="GY39" s="92"/>
      <c r="GZ39" s="92"/>
      <c r="HA39" s="92"/>
      <c r="HB39" s="92"/>
      <c r="HC39" s="92"/>
      <c r="HD39" s="92"/>
      <c r="HE39" s="92"/>
      <c r="HF39" s="92"/>
      <c r="HG39" s="92"/>
      <c r="HH39" s="92"/>
      <c r="HI39" s="92"/>
      <c r="HJ39" s="92"/>
      <c r="HK39" s="92"/>
      <c r="HL39" s="92"/>
      <c r="HM39" s="92"/>
      <c r="HN39" s="92"/>
      <c r="HO39" s="92"/>
      <c r="HP39" s="92"/>
      <c r="HQ39" s="92"/>
      <c r="HR39" s="92"/>
      <c r="HS39" s="92"/>
      <c r="HT39" s="92"/>
    </row>
    <row r="40" spans="1:228" ht="24" customHeight="1" x14ac:dyDescent="0.15">
      <c r="A40" s="92"/>
      <c r="B40" s="92"/>
      <c r="C40" s="92"/>
      <c r="D40" s="92"/>
      <c r="E40" s="92"/>
      <c r="F40" s="92"/>
      <c r="G40" s="92"/>
      <c r="H40" s="92"/>
      <c r="I40" s="92"/>
      <c r="J40" s="92"/>
      <c r="K40" s="92"/>
      <c r="L40" s="92"/>
      <c r="M40" s="92"/>
      <c r="N40" s="92"/>
      <c r="O40" s="92"/>
      <c r="P40" s="92"/>
      <c r="Q40" s="92"/>
      <c r="R40" s="92"/>
      <c r="S40" s="92"/>
      <c r="T40" s="92"/>
      <c r="U40" s="92"/>
      <c r="V40" s="92"/>
      <c r="W40" s="92"/>
      <c r="X40" s="92"/>
      <c r="Y40" s="92"/>
      <c r="Z40" s="92"/>
      <c r="AA40" s="92"/>
      <c r="AB40" s="92"/>
      <c r="AC40" s="92"/>
      <c r="AD40" s="92"/>
      <c r="AE40" s="92"/>
      <c r="AF40" s="92"/>
      <c r="AG40" s="92"/>
      <c r="AH40" s="92"/>
      <c r="AI40" s="92"/>
      <c r="AJ40" s="92"/>
      <c r="AK40" s="92"/>
      <c r="AL40" s="92"/>
      <c r="AM40" s="92"/>
      <c r="AN40" s="92"/>
      <c r="AO40" s="92"/>
      <c r="AP40" s="92"/>
      <c r="AQ40" s="92"/>
      <c r="AR40" s="92"/>
      <c r="AS40" s="92"/>
      <c r="AT40" s="92"/>
      <c r="AU40" s="92"/>
      <c r="AV40" s="92"/>
      <c r="AW40" s="92"/>
      <c r="AX40" s="92"/>
      <c r="AY40" s="92"/>
      <c r="AZ40" s="92"/>
      <c r="BA40" s="92"/>
      <c r="BB40" s="92"/>
      <c r="BC40" s="92"/>
      <c r="BD40" s="92"/>
      <c r="BE40" s="92"/>
      <c r="BF40" s="92"/>
      <c r="BG40" s="92"/>
      <c r="BH40" s="92"/>
      <c r="BI40" s="92"/>
      <c r="BJ40" s="92"/>
      <c r="BK40" s="92"/>
      <c r="BL40" s="92"/>
      <c r="BM40" s="92"/>
      <c r="BN40" s="92"/>
      <c r="BO40" s="92"/>
      <c r="BP40" s="92"/>
      <c r="BQ40" s="92"/>
      <c r="BR40" s="92"/>
      <c r="BS40" s="92"/>
      <c r="BT40" s="92"/>
      <c r="BU40" s="92"/>
      <c r="BV40" s="92"/>
      <c r="BW40" s="92"/>
      <c r="BX40" s="92"/>
      <c r="BY40" s="92"/>
      <c r="BZ40" s="92"/>
      <c r="CA40" s="92"/>
      <c r="CB40" s="92"/>
      <c r="CC40" s="92"/>
      <c r="CD40" s="92"/>
      <c r="CE40" s="92"/>
      <c r="CF40" s="92"/>
      <c r="CG40" s="92"/>
      <c r="CH40" s="92"/>
      <c r="CI40" s="92"/>
      <c r="CJ40" s="92"/>
      <c r="CK40" s="92"/>
      <c r="CL40" s="92"/>
      <c r="CM40" s="92"/>
      <c r="CN40" s="92"/>
      <c r="CO40" s="92"/>
      <c r="CP40" s="92"/>
      <c r="CQ40" s="92"/>
      <c r="CR40" s="92"/>
      <c r="CS40" s="92"/>
      <c r="CT40" s="92"/>
      <c r="CU40" s="92"/>
      <c r="CV40" s="92"/>
      <c r="CW40" s="92"/>
      <c r="CX40" s="92"/>
      <c r="CY40" s="92"/>
      <c r="CZ40" s="92"/>
      <c r="DA40" s="92"/>
      <c r="DB40" s="92"/>
      <c r="DC40" s="92"/>
      <c r="DD40" s="92"/>
      <c r="DE40" s="92"/>
      <c r="DF40" s="92"/>
      <c r="DG40" s="92"/>
      <c r="DH40" s="92"/>
      <c r="DI40" s="92"/>
      <c r="DJ40" s="92"/>
      <c r="DK40" s="92"/>
      <c r="DL40" s="92"/>
      <c r="DM40" s="92"/>
      <c r="DN40" s="92"/>
      <c r="DO40" s="92"/>
      <c r="DP40" s="92"/>
      <c r="DQ40" s="92"/>
      <c r="DR40" s="92"/>
      <c r="DS40" s="92"/>
      <c r="DT40" s="92"/>
      <c r="DU40" s="92"/>
      <c r="DV40" s="92"/>
      <c r="DW40" s="92"/>
      <c r="DX40" s="92"/>
      <c r="DY40" s="92"/>
      <c r="DZ40" s="92"/>
      <c r="EA40" s="92"/>
      <c r="EB40" s="92"/>
      <c r="EC40" s="92"/>
      <c r="ED40" s="92"/>
      <c r="EE40" s="92"/>
      <c r="EF40" s="92"/>
      <c r="EG40" s="92"/>
      <c r="EH40" s="92"/>
      <c r="EI40" s="92"/>
      <c r="EJ40" s="92"/>
      <c r="EK40" s="92"/>
      <c r="EL40" s="92"/>
      <c r="EM40" s="92"/>
      <c r="EN40" s="92"/>
      <c r="EO40" s="92"/>
      <c r="EP40" s="92"/>
      <c r="EQ40" s="92"/>
      <c r="ER40" s="92"/>
      <c r="ES40" s="92"/>
      <c r="ET40" s="92"/>
      <c r="EU40" s="92"/>
      <c r="EV40" s="92"/>
      <c r="EW40" s="92"/>
      <c r="EX40" s="92"/>
      <c r="EY40" s="92"/>
      <c r="EZ40" s="92"/>
      <c r="FA40" s="92"/>
      <c r="FB40" s="92"/>
      <c r="FC40" s="92"/>
      <c r="FD40" s="92"/>
      <c r="FE40" s="92"/>
      <c r="FF40" s="92"/>
      <c r="FG40" s="92"/>
      <c r="FH40" s="92"/>
      <c r="FI40" s="92"/>
      <c r="FJ40" s="92"/>
      <c r="FK40" s="92"/>
      <c r="FL40" s="92"/>
      <c r="FM40" s="92"/>
      <c r="FN40" s="92"/>
      <c r="FO40" s="92"/>
      <c r="FP40" s="92"/>
      <c r="FQ40" s="92"/>
      <c r="FR40" s="92"/>
      <c r="FS40" s="92"/>
      <c r="FT40" s="92"/>
      <c r="FU40" s="92"/>
      <c r="FV40" s="92"/>
      <c r="FW40" s="92"/>
      <c r="FX40" s="92"/>
      <c r="FY40" s="92"/>
      <c r="FZ40" s="92"/>
      <c r="GA40" s="92"/>
      <c r="GB40" s="92"/>
      <c r="GC40" s="92"/>
      <c r="GD40" s="92"/>
      <c r="GE40" s="92"/>
      <c r="GF40" s="92"/>
      <c r="GG40" s="92"/>
      <c r="GH40" s="92"/>
      <c r="GI40" s="92"/>
      <c r="GJ40" s="92"/>
      <c r="GK40" s="92"/>
      <c r="GL40" s="92"/>
      <c r="GM40" s="92"/>
      <c r="GN40" s="92"/>
      <c r="GO40" s="92"/>
      <c r="GP40" s="92"/>
      <c r="GQ40" s="92"/>
      <c r="GR40" s="92"/>
      <c r="GS40" s="92"/>
      <c r="GT40" s="92"/>
      <c r="GU40" s="92"/>
      <c r="GV40" s="92"/>
      <c r="GW40" s="92"/>
      <c r="GX40" s="92"/>
      <c r="GY40" s="92"/>
      <c r="GZ40" s="92"/>
      <c r="HA40" s="92"/>
      <c r="HB40" s="92"/>
      <c r="HC40" s="92"/>
      <c r="HD40" s="92"/>
      <c r="HE40" s="92"/>
      <c r="HF40" s="92"/>
      <c r="HG40" s="92"/>
      <c r="HH40" s="92"/>
      <c r="HI40" s="92"/>
      <c r="HJ40" s="92"/>
      <c r="HK40" s="92"/>
      <c r="HL40" s="92"/>
      <c r="HM40" s="92"/>
      <c r="HN40" s="92"/>
      <c r="HO40" s="92"/>
      <c r="HP40" s="92"/>
      <c r="HQ40" s="92"/>
      <c r="HR40" s="92"/>
      <c r="HS40" s="92"/>
      <c r="HT40" s="92"/>
    </row>
    <row r="41" spans="1:228" ht="24" customHeight="1" x14ac:dyDescent="0.15">
      <c r="A41" s="92"/>
      <c r="B41" s="92"/>
      <c r="C41" s="92"/>
      <c r="D41" s="92"/>
      <c r="E41" s="92"/>
      <c r="F41" s="92"/>
      <c r="G41" s="92"/>
      <c r="H41" s="92"/>
      <c r="I41" s="92"/>
      <c r="J41" s="92"/>
      <c r="K41" s="92"/>
      <c r="L41" s="92"/>
      <c r="M41" s="92"/>
      <c r="N41" s="92"/>
      <c r="O41" s="92"/>
      <c r="P41" s="92"/>
      <c r="Q41" s="92"/>
      <c r="R41" s="92"/>
      <c r="S41" s="92"/>
      <c r="T41" s="92"/>
      <c r="U41" s="92"/>
      <c r="V41" s="92"/>
      <c r="W41" s="92"/>
      <c r="X41" s="92"/>
      <c r="Y41" s="92"/>
      <c r="Z41" s="92"/>
      <c r="AA41" s="92"/>
      <c r="AB41" s="92"/>
      <c r="AC41" s="92"/>
      <c r="AD41" s="92"/>
      <c r="AE41" s="92"/>
      <c r="AF41" s="92"/>
      <c r="AG41" s="92"/>
      <c r="AH41" s="92"/>
      <c r="AI41" s="92"/>
      <c r="AJ41" s="92"/>
      <c r="AK41" s="92"/>
      <c r="AL41" s="92"/>
      <c r="AM41" s="92"/>
      <c r="AN41" s="92"/>
      <c r="AO41" s="92"/>
      <c r="AP41" s="92"/>
      <c r="AQ41" s="92"/>
      <c r="AR41" s="92"/>
      <c r="AS41" s="92"/>
      <c r="AT41" s="92"/>
      <c r="AU41" s="92"/>
      <c r="AV41" s="92"/>
      <c r="AW41" s="92"/>
      <c r="AX41" s="92"/>
      <c r="AY41" s="92"/>
      <c r="AZ41" s="92"/>
      <c r="BA41" s="92"/>
      <c r="BB41" s="92"/>
      <c r="BC41" s="92"/>
      <c r="BD41" s="92"/>
      <c r="BE41" s="92"/>
      <c r="BF41" s="92"/>
      <c r="BG41" s="92"/>
      <c r="BH41" s="92"/>
      <c r="BI41" s="92"/>
      <c r="BJ41" s="92"/>
      <c r="BK41" s="92"/>
      <c r="BL41" s="92"/>
      <c r="BM41" s="92"/>
      <c r="BN41" s="92"/>
      <c r="BO41" s="92"/>
      <c r="BP41" s="92"/>
      <c r="BQ41" s="92"/>
      <c r="BR41" s="92"/>
      <c r="BS41" s="92"/>
      <c r="BT41" s="92"/>
      <c r="BU41" s="92"/>
      <c r="BV41" s="92"/>
      <c r="BW41" s="92"/>
      <c r="BX41" s="92"/>
      <c r="BY41" s="92"/>
      <c r="BZ41" s="92"/>
      <c r="CA41" s="92"/>
      <c r="CB41" s="92"/>
      <c r="CC41" s="92"/>
      <c r="CD41" s="92"/>
      <c r="CE41" s="92"/>
      <c r="CF41" s="92"/>
      <c r="CG41" s="92"/>
      <c r="CH41" s="92"/>
      <c r="CI41" s="92"/>
      <c r="CJ41" s="92"/>
      <c r="CK41" s="92"/>
      <c r="CL41" s="92"/>
      <c r="CM41" s="92"/>
      <c r="CN41" s="92"/>
      <c r="CO41" s="92"/>
      <c r="CP41" s="92"/>
      <c r="CQ41" s="92"/>
      <c r="CR41" s="92"/>
      <c r="CS41" s="92"/>
      <c r="CT41" s="92"/>
      <c r="CU41" s="92"/>
      <c r="CV41" s="92"/>
      <c r="CW41" s="92"/>
      <c r="CX41" s="92"/>
      <c r="CY41" s="92"/>
      <c r="CZ41" s="92"/>
      <c r="DA41" s="92"/>
      <c r="DB41" s="92"/>
      <c r="DC41" s="92"/>
      <c r="DD41" s="92"/>
      <c r="DE41" s="92"/>
      <c r="DF41" s="92"/>
      <c r="DG41" s="92"/>
      <c r="DH41" s="92"/>
      <c r="DI41" s="92"/>
      <c r="DJ41" s="92"/>
      <c r="DK41" s="92"/>
      <c r="DL41" s="92"/>
      <c r="DM41" s="92"/>
      <c r="DN41" s="92"/>
      <c r="DO41" s="92"/>
      <c r="DP41" s="92"/>
      <c r="DQ41" s="92"/>
      <c r="DR41" s="92"/>
      <c r="DS41" s="92"/>
      <c r="DT41" s="92"/>
      <c r="DU41" s="92"/>
      <c r="DV41" s="92"/>
      <c r="DW41" s="92"/>
      <c r="DX41" s="92"/>
      <c r="DY41" s="92"/>
      <c r="DZ41" s="92"/>
      <c r="EA41" s="92"/>
      <c r="EB41" s="92"/>
      <c r="EC41" s="92"/>
      <c r="ED41" s="92"/>
      <c r="EE41" s="92"/>
      <c r="EF41" s="92"/>
      <c r="EG41" s="92"/>
      <c r="EH41" s="92"/>
      <c r="EI41" s="92"/>
      <c r="EJ41" s="92"/>
      <c r="EK41" s="92"/>
      <c r="EL41" s="92"/>
      <c r="EM41" s="92"/>
      <c r="EN41" s="92"/>
      <c r="EO41" s="92"/>
      <c r="EP41" s="92"/>
      <c r="EQ41" s="92"/>
      <c r="ER41" s="92"/>
      <c r="ES41" s="92"/>
      <c r="ET41" s="92"/>
      <c r="EU41" s="92"/>
      <c r="EV41" s="92"/>
      <c r="EW41" s="92"/>
      <c r="EX41" s="92"/>
      <c r="EY41" s="92"/>
      <c r="EZ41" s="92"/>
      <c r="FA41" s="92"/>
      <c r="FB41" s="92"/>
      <c r="FC41" s="92"/>
      <c r="FD41" s="92"/>
      <c r="FE41" s="92"/>
      <c r="FF41" s="92"/>
      <c r="FG41" s="92"/>
      <c r="FH41" s="92"/>
      <c r="FI41" s="92"/>
      <c r="FJ41" s="92"/>
      <c r="FK41" s="92"/>
      <c r="FL41" s="92"/>
      <c r="FM41" s="92"/>
      <c r="FN41" s="92"/>
      <c r="FO41" s="92"/>
      <c r="FP41" s="92"/>
      <c r="FQ41" s="92"/>
      <c r="FR41" s="92"/>
      <c r="FS41" s="92"/>
      <c r="FT41" s="92"/>
      <c r="FU41" s="92"/>
      <c r="FV41" s="92"/>
      <c r="FW41" s="92"/>
      <c r="FX41" s="92"/>
      <c r="FY41" s="92"/>
      <c r="FZ41" s="92"/>
      <c r="GA41" s="92"/>
      <c r="GB41" s="92"/>
      <c r="GC41" s="92"/>
      <c r="GD41" s="92"/>
      <c r="GE41" s="92"/>
      <c r="GF41" s="92"/>
      <c r="GG41" s="92"/>
      <c r="GH41" s="92"/>
      <c r="GI41" s="92"/>
      <c r="GJ41" s="92"/>
      <c r="GK41" s="92"/>
      <c r="GL41" s="92"/>
      <c r="GM41" s="92"/>
      <c r="GN41" s="92"/>
      <c r="GO41" s="92"/>
      <c r="GP41" s="92"/>
      <c r="GQ41" s="92"/>
      <c r="GR41" s="92"/>
      <c r="GS41" s="92"/>
      <c r="GT41" s="92"/>
      <c r="GU41" s="92"/>
      <c r="GV41" s="92"/>
      <c r="GW41" s="92"/>
      <c r="GX41" s="92"/>
      <c r="GY41" s="92"/>
      <c r="GZ41" s="92"/>
      <c r="HA41" s="92"/>
      <c r="HB41" s="92"/>
      <c r="HC41" s="92"/>
      <c r="HD41" s="92"/>
      <c r="HE41" s="92"/>
      <c r="HF41" s="92"/>
      <c r="HG41" s="92"/>
      <c r="HH41" s="92"/>
      <c r="HI41" s="92"/>
      <c r="HJ41" s="92"/>
      <c r="HK41" s="92"/>
      <c r="HL41" s="92"/>
      <c r="HM41" s="92"/>
      <c r="HN41" s="92"/>
      <c r="HO41" s="92"/>
      <c r="HP41" s="92"/>
      <c r="HQ41" s="92"/>
      <c r="HR41" s="92"/>
      <c r="HS41" s="92"/>
      <c r="HT41" s="92"/>
    </row>
    <row r="42" spans="1:228" ht="24" customHeight="1" x14ac:dyDescent="0.15">
      <c r="A42" s="92"/>
      <c r="B42" s="92"/>
      <c r="C42" s="92"/>
      <c r="D42" s="92"/>
      <c r="E42" s="92"/>
      <c r="F42" s="92"/>
      <c r="G42" s="92"/>
      <c r="H42" s="92"/>
      <c r="I42" s="92"/>
      <c r="J42" s="92"/>
      <c r="K42" s="92"/>
      <c r="L42" s="92"/>
      <c r="M42" s="92"/>
      <c r="N42" s="92"/>
      <c r="O42" s="92"/>
      <c r="P42" s="92"/>
      <c r="Q42" s="92"/>
      <c r="R42" s="92"/>
      <c r="S42" s="92"/>
      <c r="T42" s="92"/>
      <c r="U42" s="92"/>
      <c r="V42" s="92"/>
      <c r="W42" s="92"/>
      <c r="X42" s="92"/>
      <c r="Y42" s="92"/>
      <c r="Z42" s="92"/>
      <c r="AA42" s="92"/>
      <c r="AB42" s="92"/>
      <c r="AC42" s="92"/>
      <c r="AD42" s="92"/>
      <c r="AE42" s="92"/>
      <c r="AF42" s="92"/>
      <c r="AG42" s="92"/>
      <c r="AH42" s="92"/>
      <c r="AI42" s="92"/>
      <c r="AJ42" s="92"/>
      <c r="AK42" s="92"/>
      <c r="AL42" s="92"/>
      <c r="AM42" s="92"/>
      <c r="AN42" s="92"/>
      <c r="AO42" s="92"/>
      <c r="AP42" s="92"/>
      <c r="AQ42" s="92"/>
      <c r="AR42" s="92"/>
      <c r="AS42" s="92"/>
      <c r="AT42" s="92"/>
      <c r="AU42" s="92"/>
      <c r="AV42" s="92"/>
      <c r="AW42" s="92"/>
      <c r="AX42" s="92"/>
      <c r="AY42" s="92"/>
      <c r="AZ42" s="92"/>
      <c r="BA42" s="92"/>
      <c r="BB42" s="92"/>
      <c r="BC42" s="92"/>
      <c r="BD42" s="92"/>
      <c r="BE42" s="92"/>
      <c r="BF42" s="92"/>
      <c r="BG42" s="92"/>
      <c r="BH42" s="92"/>
      <c r="BI42" s="92"/>
      <c r="BJ42" s="92"/>
      <c r="BK42" s="92"/>
      <c r="BL42" s="92"/>
      <c r="BM42" s="92"/>
      <c r="BN42" s="92"/>
      <c r="BO42" s="92"/>
      <c r="BP42" s="92"/>
      <c r="BQ42" s="92"/>
      <c r="BR42" s="92"/>
      <c r="BS42" s="92"/>
      <c r="BT42" s="92"/>
      <c r="BU42" s="92"/>
      <c r="BV42" s="92"/>
      <c r="BW42" s="92"/>
      <c r="BX42" s="92"/>
      <c r="BY42" s="92"/>
      <c r="BZ42" s="92"/>
      <c r="CA42" s="92"/>
      <c r="CB42" s="92"/>
      <c r="CC42" s="92"/>
      <c r="CD42" s="92"/>
      <c r="CE42" s="92"/>
      <c r="CF42" s="92"/>
      <c r="CG42" s="92"/>
      <c r="CH42" s="92"/>
      <c r="CI42" s="92"/>
      <c r="CJ42" s="92"/>
      <c r="CK42" s="92"/>
      <c r="CL42" s="92"/>
      <c r="CM42" s="92"/>
      <c r="CN42" s="92"/>
      <c r="CO42" s="92"/>
      <c r="CP42" s="92"/>
      <c r="CQ42" s="92"/>
      <c r="CR42" s="92"/>
      <c r="CS42" s="92"/>
      <c r="CT42" s="92"/>
      <c r="CU42" s="92"/>
      <c r="CV42" s="92"/>
      <c r="CW42" s="92"/>
      <c r="CX42" s="92"/>
      <c r="CY42" s="92"/>
      <c r="CZ42" s="92"/>
      <c r="DA42" s="92"/>
      <c r="DB42" s="92"/>
      <c r="DC42" s="92"/>
      <c r="DD42" s="92"/>
      <c r="DE42" s="92"/>
      <c r="DF42" s="92"/>
      <c r="DG42" s="92"/>
      <c r="DH42" s="92"/>
      <c r="DI42" s="92"/>
      <c r="DJ42" s="92"/>
      <c r="DK42" s="92"/>
      <c r="DL42" s="92"/>
      <c r="DM42" s="92"/>
      <c r="DN42" s="92"/>
      <c r="DO42" s="92"/>
      <c r="DP42" s="92"/>
      <c r="DQ42" s="92"/>
      <c r="DR42" s="92"/>
      <c r="DS42" s="92"/>
      <c r="DT42" s="92"/>
      <c r="DU42" s="92"/>
      <c r="DV42" s="92"/>
      <c r="DW42" s="92"/>
      <c r="DX42" s="92"/>
      <c r="DY42" s="92"/>
      <c r="DZ42" s="92"/>
      <c r="EA42" s="92"/>
      <c r="EB42" s="92"/>
      <c r="EC42" s="92"/>
      <c r="ED42" s="92"/>
      <c r="EE42" s="92"/>
      <c r="EF42" s="92"/>
      <c r="EG42" s="92"/>
      <c r="EH42" s="92"/>
      <c r="EI42" s="92"/>
      <c r="EJ42" s="92"/>
      <c r="EK42" s="92"/>
      <c r="EL42" s="92"/>
      <c r="EM42" s="92"/>
      <c r="EN42" s="92"/>
      <c r="EO42" s="92"/>
      <c r="EP42" s="92"/>
      <c r="EQ42" s="92"/>
      <c r="ER42" s="92"/>
      <c r="ES42" s="92"/>
      <c r="ET42" s="92"/>
      <c r="EU42" s="92"/>
      <c r="EV42" s="92"/>
      <c r="EW42" s="92"/>
      <c r="EX42" s="92"/>
      <c r="EY42" s="92"/>
      <c r="EZ42" s="92"/>
      <c r="FA42" s="92"/>
      <c r="FB42" s="92"/>
      <c r="FC42" s="92"/>
      <c r="FD42" s="92"/>
      <c r="FE42" s="92"/>
      <c r="FF42" s="92"/>
      <c r="FG42" s="92"/>
      <c r="FH42" s="92"/>
      <c r="FI42" s="92"/>
      <c r="FJ42" s="92"/>
      <c r="FK42" s="92"/>
      <c r="FL42" s="92"/>
      <c r="FM42" s="92"/>
      <c r="FN42" s="92"/>
      <c r="FO42" s="92"/>
      <c r="FP42" s="92"/>
      <c r="FQ42" s="92"/>
      <c r="FR42" s="92"/>
      <c r="FS42" s="92"/>
      <c r="FT42" s="92"/>
      <c r="FU42" s="92"/>
      <c r="FV42" s="92"/>
      <c r="FW42" s="92"/>
      <c r="FX42" s="92"/>
      <c r="FY42" s="92"/>
      <c r="FZ42" s="92"/>
      <c r="GA42" s="92"/>
      <c r="GB42" s="92"/>
      <c r="GC42" s="92"/>
      <c r="GD42" s="92"/>
      <c r="GE42" s="92"/>
      <c r="GF42" s="92"/>
      <c r="GG42" s="92"/>
      <c r="GH42" s="92"/>
      <c r="GI42" s="92"/>
      <c r="GJ42" s="92"/>
      <c r="GK42" s="92"/>
      <c r="GL42" s="92"/>
      <c r="GM42" s="92"/>
      <c r="GN42" s="92"/>
      <c r="GO42" s="92"/>
      <c r="GP42" s="92"/>
      <c r="GQ42" s="92"/>
      <c r="GR42" s="92"/>
      <c r="GS42" s="92"/>
      <c r="GT42" s="92"/>
      <c r="GU42" s="92"/>
      <c r="GV42" s="92"/>
      <c r="GW42" s="92"/>
      <c r="GX42" s="92"/>
      <c r="GY42" s="92"/>
      <c r="GZ42" s="92"/>
      <c r="HA42" s="92"/>
      <c r="HB42" s="92"/>
      <c r="HC42" s="92"/>
      <c r="HD42" s="92"/>
      <c r="HE42" s="92"/>
      <c r="HF42" s="92"/>
      <c r="HG42" s="92"/>
      <c r="HH42" s="92"/>
      <c r="HI42" s="92"/>
      <c r="HJ42" s="92"/>
      <c r="HK42" s="92"/>
      <c r="HL42" s="92"/>
      <c r="HM42" s="92"/>
      <c r="HN42" s="92"/>
      <c r="HO42" s="92"/>
      <c r="HP42" s="92"/>
      <c r="HQ42" s="92"/>
      <c r="HR42" s="92"/>
      <c r="HS42" s="92"/>
      <c r="HT42" s="92"/>
    </row>
    <row r="43" spans="1:228" ht="24" customHeight="1" x14ac:dyDescent="0.15">
      <c r="A43" s="92"/>
      <c r="B43" s="92"/>
      <c r="C43" s="92"/>
      <c r="D43" s="92"/>
      <c r="E43" s="92"/>
      <c r="F43" s="92"/>
      <c r="G43" s="92"/>
      <c r="H43" s="92"/>
      <c r="I43" s="92"/>
      <c r="J43" s="92"/>
      <c r="K43" s="92"/>
      <c r="L43" s="92"/>
      <c r="M43" s="92"/>
      <c r="N43" s="92"/>
      <c r="O43" s="92"/>
      <c r="P43" s="92"/>
      <c r="Q43" s="92"/>
      <c r="R43" s="92"/>
      <c r="S43" s="92"/>
      <c r="T43" s="92"/>
      <c r="U43" s="92"/>
      <c r="V43" s="92"/>
      <c r="W43" s="92"/>
      <c r="X43" s="92"/>
      <c r="Y43" s="92"/>
      <c r="Z43" s="92"/>
      <c r="AA43" s="92"/>
      <c r="AB43" s="92"/>
      <c r="AC43" s="92"/>
      <c r="AD43" s="92"/>
      <c r="AE43" s="92"/>
      <c r="AF43" s="92"/>
      <c r="AG43" s="92"/>
      <c r="AH43" s="92"/>
      <c r="AI43" s="92"/>
      <c r="AJ43" s="92"/>
      <c r="AK43" s="92"/>
      <c r="AL43" s="92"/>
      <c r="AM43" s="92"/>
      <c r="AN43" s="92"/>
      <c r="AO43" s="92"/>
      <c r="AP43" s="92"/>
      <c r="AQ43" s="92"/>
      <c r="AR43" s="92"/>
      <c r="AS43" s="92"/>
      <c r="AT43" s="92"/>
      <c r="AU43" s="92"/>
      <c r="AV43" s="92"/>
      <c r="AW43" s="92"/>
      <c r="AX43" s="92"/>
      <c r="AY43" s="92"/>
      <c r="AZ43" s="92"/>
      <c r="BA43" s="92"/>
      <c r="BB43" s="92"/>
      <c r="BC43" s="92"/>
      <c r="BD43" s="92"/>
      <c r="BE43" s="92"/>
      <c r="BF43" s="92"/>
      <c r="BG43" s="92"/>
      <c r="BH43" s="92"/>
      <c r="BI43" s="92"/>
      <c r="BJ43" s="92"/>
      <c r="BK43" s="92"/>
      <c r="BL43" s="92"/>
      <c r="BM43" s="92"/>
      <c r="BN43" s="92"/>
      <c r="BO43" s="92"/>
      <c r="BP43" s="92"/>
      <c r="BQ43" s="92"/>
      <c r="BR43" s="92"/>
      <c r="BS43" s="92"/>
      <c r="BT43" s="92"/>
      <c r="BU43" s="92"/>
      <c r="BV43" s="92"/>
      <c r="BW43" s="92"/>
      <c r="BX43" s="92"/>
      <c r="BY43" s="92"/>
      <c r="BZ43" s="92"/>
      <c r="CA43" s="92"/>
      <c r="CB43" s="92"/>
      <c r="CC43" s="92"/>
      <c r="CD43" s="92"/>
      <c r="CE43" s="92"/>
      <c r="CF43" s="92"/>
      <c r="CG43" s="92"/>
      <c r="CH43" s="92"/>
      <c r="CI43" s="92"/>
      <c r="CJ43" s="92"/>
      <c r="CK43" s="92"/>
      <c r="CL43" s="92"/>
      <c r="CM43" s="92"/>
      <c r="CN43" s="92"/>
      <c r="CO43" s="92"/>
      <c r="CP43" s="92"/>
      <c r="CQ43" s="92"/>
      <c r="CR43" s="92"/>
      <c r="CS43" s="92"/>
      <c r="CT43" s="92"/>
      <c r="CU43" s="92"/>
      <c r="CV43" s="92"/>
      <c r="CW43" s="92"/>
      <c r="CX43" s="92"/>
      <c r="CY43" s="92"/>
      <c r="CZ43" s="92"/>
      <c r="DA43" s="92"/>
      <c r="DB43" s="92"/>
      <c r="DC43" s="92"/>
      <c r="DD43" s="92"/>
      <c r="DE43" s="92"/>
      <c r="DF43" s="92"/>
      <c r="DG43" s="92"/>
      <c r="DH43" s="92"/>
      <c r="DI43" s="92"/>
      <c r="DJ43" s="92"/>
      <c r="DK43" s="92"/>
      <c r="DL43" s="92"/>
      <c r="DM43" s="92"/>
      <c r="DN43" s="92"/>
      <c r="DO43" s="92"/>
      <c r="DP43" s="92"/>
      <c r="DQ43" s="92"/>
      <c r="DR43" s="92"/>
      <c r="DS43" s="92"/>
      <c r="DT43" s="92"/>
      <c r="DU43" s="92"/>
      <c r="DV43" s="92"/>
      <c r="DW43" s="92"/>
      <c r="DX43" s="92"/>
      <c r="DY43" s="92"/>
      <c r="DZ43" s="92"/>
      <c r="EA43" s="92"/>
      <c r="EB43" s="92"/>
      <c r="EC43" s="92"/>
      <c r="ED43" s="92"/>
      <c r="EE43" s="92"/>
      <c r="EF43" s="92"/>
      <c r="EG43" s="92"/>
      <c r="EH43" s="92"/>
      <c r="EI43" s="92"/>
      <c r="EJ43" s="92"/>
      <c r="EK43" s="92"/>
      <c r="EL43" s="92"/>
      <c r="EM43" s="92"/>
      <c r="EN43" s="92"/>
      <c r="EO43" s="92"/>
      <c r="EP43" s="92"/>
      <c r="EQ43" s="92"/>
      <c r="ER43" s="92"/>
      <c r="ES43" s="92"/>
      <c r="ET43" s="92"/>
      <c r="EU43" s="92"/>
      <c r="EV43" s="92"/>
      <c r="EW43" s="92"/>
      <c r="EX43" s="92"/>
      <c r="EY43" s="92"/>
      <c r="EZ43" s="92"/>
      <c r="FA43" s="92"/>
      <c r="FB43" s="92"/>
      <c r="FC43" s="92"/>
      <c r="FD43" s="92"/>
      <c r="FE43" s="92"/>
      <c r="FF43" s="92"/>
      <c r="FG43" s="92"/>
      <c r="FH43" s="92"/>
      <c r="FI43" s="92"/>
      <c r="FJ43" s="92"/>
      <c r="FK43" s="92"/>
      <c r="FL43" s="92"/>
      <c r="FM43" s="92"/>
      <c r="FN43" s="92"/>
      <c r="FO43" s="92"/>
      <c r="FP43" s="92"/>
      <c r="FQ43" s="92"/>
      <c r="FR43" s="92"/>
      <c r="FS43" s="92"/>
      <c r="FT43" s="92"/>
      <c r="FU43" s="92"/>
      <c r="FV43" s="92"/>
      <c r="FW43" s="92"/>
      <c r="FX43" s="92"/>
      <c r="FY43" s="92"/>
      <c r="FZ43" s="92"/>
      <c r="GA43" s="92"/>
      <c r="GB43" s="92"/>
      <c r="GC43" s="92"/>
      <c r="GD43" s="92"/>
      <c r="GE43" s="92"/>
      <c r="GF43" s="92"/>
      <c r="GG43" s="92"/>
      <c r="GH43" s="92"/>
      <c r="GI43" s="92"/>
      <c r="GJ43" s="92"/>
      <c r="GK43" s="92"/>
      <c r="GL43" s="92"/>
      <c r="GM43" s="92"/>
      <c r="GN43" s="92"/>
      <c r="GO43" s="92"/>
      <c r="GP43" s="92"/>
      <c r="GQ43" s="92"/>
      <c r="GR43" s="92"/>
      <c r="GS43" s="92"/>
      <c r="GT43" s="92"/>
      <c r="GU43" s="92"/>
      <c r="GV43" s="92"/>
      <c r="GW43" s="92"/>
      <c r="GX43" s="92"/>
      <c r="GY43" s="92"/>
      <c r="GZ43" s="92"/>
      <c r="HA43" s="92"/>
      <c r="HB43" s="92"/>
      <c r="HC43" s="92"/>
      <c r="HD43" s="92"/>
      <c r="HE43" s="92"/>
      <c r="HF43" s="92"/>
      <c r="HG43" s="92"/>
      <c r="HH43" s="92"/>
      <c r="HI43" s="92"/>
      <c r="HJ43" s="92"/>
      <c r="HK43" s="92"/>
      <c r="HL43" s="92"/>
      <c r="HM43" s="92"/>
      <c r="HN43" s="92"/>
      <c r="HO43" s="92"/>
      <c r="HP43" s="92"/>
      <c r="HQ43" s="92"/>
      <c r="HR43" s="92"/>
      <c r="HS43" s="92"/>
      <c r="HT43" s="92"/>
    </row>
    <row r="44" spans="1:228" ht="24" customHeight="1" x14ac:dyDescent="0.15">
      <c r="A44" s="92"/>
      <c r="B44" s="92"/>
      <c r="C44" s="92"/>
      <c r="D44" s="92"/>
      <c r="E44" s="92"/>
      <c r="F44" s="92"/>
      <c r="G44" s="92"/>
      <c r="H44" s="92"/>
      <c r="I44" s="92"/>
      <c r="J44" s="92"/>
      <c r="K44" s="92"/>
      <c r="L44" s="92"/>
      <c r="M44" s="92"/>
      <c r="N44" s="92"/>
      <c r="O44" s="92"/>
      <c r="P44" s="92"/>
      <c r="Q44" s="92"/>
      <c r="R44" s="92"/>
      <c r="S44" s="92"/>
      <c r="T44" s="92"/>
      <c r="U44" s="92"/>
      <c r="V44" s="92"/>
      <c r="W44" s="92"/>
      <c r="X44" s="92"/>
      <c r="Y44" s="92"/>
      <c r="Z44" s="92"/>
      <c r="AA44" s="92"/>
      <c r="AB44" s="92"/>
      <c r="AC44" s="92"/>
      <c r="AD44" s="92"/>
      <c r="AE44" s="92"/>
      <c r="AF44" s="92"/>
      <c r="AG44" s="92"/>
      <c r="AH44" s="92"/>
      <c r="AI44" s="92"/>
      <c r="AJ44" s="92"/>
      <c r="AK44" s="92"/>
      <c r="AL44" s="92"/>
      <c r="AM44" s="92"/>
      <c r="AN44" s="92"/>
      <c r="AO44" s="92"/>
      <c r="AP44" s="92"/>
      <c r="AQ44" s="92"/>
      <c r="AR44" s="92"/>
      <c r="AS44" s="92"/>
      <c r="AT44" s="92"/>
      <c r="AU44" s="92"/>
      <c r="AV44" s="92"/>
      <c r="AW44" s="92"/>
      <c r="AX44" s="92"/>
      <c r="AY44" s="92"/>
      <c r="AZ44" s="92"/>
      <c r="BA44" s="92"/>
      <c r="BB44" s="92"/>
      <c r="BC44" s="92"/>
      <c r="BD44" s="92"/>
      <c r="BE44" s="92"/>
      <c r="BF44" s="92"/>
      <c r="BG44" s="92"/>
      <c r="BH44" s="92"/>
      <c r="BI44" s="92"/>
      <c r="BJ44" s="92"/>
      <c r="BK44" s="92"/>
      <c r="BL44" s="92"/>
      <c r="BM44" s="92"/>
      <c r="BN44" s="92"/>
      <c r="BO44" s="92"/>
      <c r="BP44" s="92"/>
      <c r="BQ44" s="92"/>
      <c r="BR44" s="92"/>
      <c r="BS44" s="92"/>
      <c r="BT44" s="92"/>
      <c r="BU44" s="92"/>
      <c r="BV44" s="92"/>
      <c r="BW44" s="92"/>
      <c r="BX44" s="92"/>
      <c r="BY44" s="92"/>
      <c r="BZ44" s="92"/>
      <c r="CA44" s="92"/>
      <c r="CB44" s="92"/>
      <c r="CC44" s="92"/>
      <c r="CD44" s="92"/>
      <c r="CE44" s="92"/>
      <c r="CF44" s="92"/>
      <c r="CG44" s="92"/>
      <c r="CH44" s="92"/>
      <c r="CI44" s="92"/>
      <c r="CJ44" s="92"/>
      <c r="CK44" s="92"/>
      <c r="CL44" s="92"/>
      <c r="CM44" s="92"/>
      <c r="CN44" s="92"/>
      <c r="CO44" s="92"/>
      <c r="CP44" s="92"/>
      <c r="CQ44" s="92"/>
      <c r="CR44" s="92"/>
      <c r="CS44" s="92"/>
      <c r="CT44" s="92"/>
      <c r="CU44" s="92"/>
      <c r="CV44" s="92"/>
      <c r="CW44" s="92"/>
      <c r="CX44" s="92"/>
      <c r="CY44" s="92"/>
      <c r="CZ44" s="92"/>
      <c r="DA44" s="92"/>
      <c r="DB44" s="92"/>
      <c r="DC44" s="92"/>
      <c r="DD44" s="92"/>
      <c r="DE44" s="92"/>
      <c r="DF44" s="92"/>
      <c r="DG44" s="92"/>
      <c r="DH44" s="92"/>
      <c r="DI44" s="92"/>
      <c r="DJ44" s="92"/>
      <c r="DK44" s="92"/>
      <c r="DL44" s="92"/>
      <c r="DM44" s="92"/>
      <c r="DN44" s="92"/>
      <c r="DO44" s="92"/>
      <c r="DP44" s="92"/>
      <c r="DQ44" s="92"/>
      <c r="DR44" s="92"/>
      <c r="DS44" s="92"/>
      <c r="DT44" s="92"/>
      <c r="DU44" s="92"/>
      <c r="DV44" s="92"/>
      <c r="DW44" s="92"/>
      <c r="DX44" s="92"/>
      <c r="DY44" s="92"/>
      <c r="DZ44" s="92"/>
      <c r="EA44" s="92"/>
      <c r="EB44" s="92"/>
      <c r="EC44" s="92"/>
      <c r="ED44" s="92"/>
      <c r="EE44" s="92"/>
      <c r="EF44" s="92"/>
      <c r="EG44" s="92"/>
      <c r="EH44" s="92"/>
      <c r="EI44" s="92"/>
      <c r="EJ44" s="92"/>
      <c r="EK44" s="92"/>
      <c r="EL44" s="92"/>
      <c r="EM44" s="92"/>
      <c r="EN44" s="92"/>
      <c r="EO44" s="92"/>
      <c r="EP44" s="92"/>
      <c r="EQ44" s="92"/>
      <c r="ER44" s="92"/>
      <c r="ES44" s="92"/>
      <c r="ET44" s="92"/>
      <c r="EU44" s="92"/>
      <c r="EV44" s="92"/>
      <c r="EW44" s="92"/>
      <c r="EX44" s="92"/>
      <c r="EY44" s="92"/>
      <c r="EZ44" s="92"/>
      <c r="FA44" s="92"/>
      <c r="FB44" s="92"/>
      <c r="FC44" s="92"/>
      <c r="FD44" s="92"/>
      <c r="FE44" s="92"/>
      <c r="FF44" s="92"/>
      <c r="FG44" s="92"/>
      <c r="FH44" s="92"/>
      <c r="FI44" s="92"/>
      <c r="FJ44" s="92"/>
      <c r="FK44" s="92"/>
      <c r="FL44" s="92"/>
      <c r="FM44" s="92"/>
      <c r="FN44" s="92"/>
      <c r="FO44" s="92"/>
      <c r="FP44" s="92"/>
      <c r="FQ44" s="92"/>
      <c r="FR44" s="92"/>
      <c r="FS44" s="92"/>
      <c r="FT44" s="92"/>
      <c r="FU44" s="92"/>
      <c r="FV44" s="92"/>
      <c r="FW44" s="92"/>
      <c r="FX44" s="92"/>
      <c r="FY44" s="92"/>
      <c r="FZ44" s="92"/>
      <c r="GA44" s="92"/>
      <c r="GB44" s="92"/>
      <c r="GC44" s="92"/>
      <c r="GD44" s="92"/>
      <c r="GE44" s="92"/>
      <c r="GF44" s="92"/>
      <c r="GG44" s="92"/>
      <c r="GH44" s="92"/>
      <c r="GI44" s="92"/>
      <c r="GJ44" s="92"/>
      <c r="GK44" s="92"/>
      <c r="GL44" s="92"/>
      <c r="GM44" s="92"/>
      <c r="GN44" s="92"/>
      <c r="GO44" s="92"/>
      <c r="GP44" s="92"/>
      <c r="GQ44" s="92"/>
      <c r="GR44" s="92"/>
      <c r="GS44" s="92"/>
      <c r="GT44" s="92"/>
      <c r="GU44" s="92"/>
      <c r="GV44" s="92"/>
      <c r="GW44" s="92"/>
      <c r="GX44" s="92"/>
      <c r="GY44" s="92"/>
      <c r="GZ44" s="92"/>
      <c r="HA44" s="92"/>
      <c r="HB44" s="92"/>
      <c r="HC44" s="92"/>
      <c r="HD44" s="92"/>
      <c r="HE44" s="92"/>
      <c r="HF44" s="92"/>
      <c r="HG44" s="92"/>
      <c r="HH44" s="92"/>
      <c r="HI44" s="92"/>
      <c r="HJ44" s="92"/>
      <c r="HK44" s="92"/>
      <c r="HL44" s="92"/>
      <c r="HM44" s="92"/>
      <c r="HN44" s="92"/>
      <c r="HO44" s="92"/>
      <c r="HP44" s="92"/>
      <c r="HQ44" s="92"/>
      <c r="HR44" s="92"/>
      <c r="HS44" s="92"/>
      <c r="HT44" s="92"/>
    </row>
    <row r="45" spans="1:228" ht="24" customHeight="1" x14ac:dyDescent="0.15">
      <c r="A45" s="92"/>
      <c r="B45" s="92"/>
      <c r="C45" s="92"/>
      <c r="D45" s="92"/>
      <c r="E45" s="92"/>
      <c r="F45" s="92"/>
      <c r="G45" s="92"/>
      <c r="H45" s="92"/>
      <c r="I45" s="92"/>
      <c r="J45" s="92"/>
      <c r="K45" s="92"/>
      <c r="L45" s="92"/>
      <c r="M45" s="92"/>
      <c r="N45" s="92"/>
      <c r="O45" s="92"/>
      <c r="P45" s="92"/>
      <c r="Q45" s="92"/>
      <c r="R45" s="92"/>
      <c r="S45" s="92"/>
      <c r="T45" s="92"/>
      <c r="U45" s="92"/>
      <c r="V45" s="92"/>
      <c r="W45" s="92"/>
      <c r="X45" s="92"/>
      <c r="Y45" s="92"/>
      <c r="Z45" s="92"/>
      <c r="AA45" s="92"/>
      <c r="AB45" s="92"/>
      <c r="AC45" s="92"/>
      <c r="AD45" s="92"/>
      <c r="AE45" s="92"/>
      <c r="AF45" s="92"/>
      <c r="AG45" s="92"/>
      <c r="AH45" s="92"/>
      <c r="AI45" s="92"/>
      <c r="AJ45" s="92"/>
      <c r="AK45" s="92"/>
      <c r="AL45" s="92"/>
      <c r="AM45" s="92"/>
      <c r="AN45" s="92"/>
      <c r="AO45" s="92"/>
      <c r="AP45" s="92"/>
      <c r="AQ45" s="92"/>
      <c r="AR45" s="92"/>
      <c r="AS45" s="92"/>
      <c r="AT45" s="92"/>
      <c r="AU45" s="92"/>
      <c r="AV45" s="92"/>
      <c r="AW45" s="92"/>
      <c r="AX45" s="92"/>
      <c r="AY45" s="92"/>
      <c r="AZ45" s="92"/>
      <c r="BA45" s="92"/>
      <c r="BB45" s="92"/>
      <c r="BC45" s="92"/>
      <c r="BD45" s="92"/>
      <c r="BE45" s="92"/>
      <c r="BF45" s="92"/>
      <c r="BG45" s="92"/>
      <c r="BH45" s="92"/>
      <c r="BI45" s="92"/>
      <c r="BJ45" s="92"/>
      <c r="BK45" s="92"/>
      <c r="BL45" s="92"/>
      <c r="BM45" s="92"/>
      <c r="BN45" s="92"/>
      <c r="BO45" s="92"/>
      <c r="BP45" s="92"/>
      <c r="BQ45" s="92"/>
      <c r="BR45" s="92"/>
      <c r="BS45" s="92"/>
      <c r="BT45" s="92"/>
      <c r="BU45" s="92"/>
      <c r="BV45" s="92"/>
      <c r="BW45" s="92"/>
      <c r="BX45" s="92"/>
      <c r="BY45" s="92"/>
      <c r="BZ45" s="92"/>
      <c r="CA45" s="92"/>
      <c r="CB45" s="92"/>
      <c r="CC45" s="92"/>
      <c r="CD45" s="92"/>
      <c r="CE45" s="92"/>
      <c r="CF45" s="92"/>
      <c r="CG45" s="92"/>
      <c r="CH45" s="92"/>
      <c r="CI45" s="92"/>
      <c r="CJ45" s="92"/>
      <c r="CK45" s="92"/>
      <c r="CL45" s="92"/>
      <c r="CM45" s="92"/>
      <c r="CN45" s="92"/>
      <c r="CO45" s="92"/>
      <c r="CP45" s="92"/>
      <c r="CQ45" s="92"/>
      <c r="CR45" s="92"/>
      <c r="CS45" s="92"/>
      <c r="CT45" s="92"/>
      <c r="CU45" s="92"/>
      <c r="CV45" s="92"/>
      <c r="CW45" s="92"/>
      <c r="CX45" s="92"/>
      <c r="CY45" s="92"/>
      <c r="CZ45" s="92"/>
      <c r="DA45" s="92"/>
      <c r="DB45" s="92"/>
      <c r="DC45" s="92"/>
      <c r="DD45" s="92"/>
      <c r="DE45" s="92"/>
      <c r="DF45" s="92"/>
      <c r="DG45" s="92"/>
      <c r="DH45" s="92"/>
      <c r="DI45" s="92"/>
      <c r="DJ45" s="92"/>
      <c r="DK45" s="92"/>
      <c r="DL45" s="92"/>
      <c r="DM45" s="92"/>
      <c r="DN45" s="92"/>
      <c r="DO45" s="92"/>
      <c r="DP45" s="92"/>
      <c r="DQ45" s="92"/>
      <c r="DR45" s="92"/>
      <c r="DS45" s="92"/>
      <c r="DT45" s="92"/>
      <c r="DU45" s="92"/>
      <c r="DV45" s="92"/>
      <c r="DW45" s="92"/>
      <c r="DX45" s="92"/>
      <c r="DY45" s="92"/>
      <c r="DZ45" s="92"/>
      <c r="EA45" s="92"/>
      <c r="EB45" s="92"/>
      <c r="EC45" s="92"/>
      <c r="ED45" s="92"/>
      <c r="EE45" s="92"/>
      <c r="EF45" s="92"/>
      <c r="EG45" s="92"/>
      <c r="EH45" s="92"/>
      <c r="EI45" s="92"/>
      <c r="EJ45" s="92"/>
      <c r="EK45" s="92"/>
      <c r="EL45" s="92"/>
      <c r="EM45" s="92"/>
      <c r="EN45" s="92"/>
      <c r="EO45" s="92"/>
      <c r="EP45" s="92"/>
      <c r="EQ45" s="92"/>
      <c r="ER45" s="92"/>
      <c r="ES45" s="92"/>
      <c r="ET45" s="92"/>
      <c r="EU45" s="92"/>
      <c r="EV45" s="92"/>
      <c r="EW45" s="92"/>
      <c r="EX45" s="92"/>
      <c r="EY45" s="92"/>
      <c r="EZ45" s="92"/>
      <c r="FA45" s="92"/>
      <c r="FB45" s="92"/>
      <c r="FC45" s="92"/>
      <c r="FD45" s="92"/>
      <c r="FE45" s="92"/>
      <c r="FF45" s="92"/>
      <c r="FG45" s="92"/>
      <c r="FH45" s="92"/>
      <c r="FI45" s="92"/>
      <c r="FJ45" s="92"/>
      <c r="FK45" s="92"/>
      <c r="FL45" s="92"/>
      <c r="FM45" s="92"/>
      <c r="FN45" s="92"/>
      <c r="FO45" s="92"/>
      <c r="FP45" s="92"/>
      <c r="FQ45" s="92"/>
      <c r="FR45" s="92"/>
      <c r="FS45" s="92"/>
      <c r="FT45" s="92"/>
      <c r="FU45" s="92"/>
      <c r="FV45" s="92"/>
      <c r="FW45" s="92"/>
      <c r="FX45" s="92"/>
      <c r="FY45" s="92"/>
      <c r="FZ45" s="92"/>
      <c r="GA45" s="92"/>
      <c r="GB45" s="92"/>
      <c r="GC45" s="92"/>
      <c r="GD45" s="92"/>
      <c r="GE45" s="92"/>
      <c r="GF45" s="92"/>
      <c r="GG45" s="92"/>
      <c r="GH45" s="92"/>
      <c r="GI45" s="92"/>
      <c r="GJ45" s="92"/>
      <c r="GK45" s="92"/>
      <c r="GL45" s="92"/>
      <c r="GM45" s="92"/>
      <c r="GN45" s="92"/>
      <c r="GO45" s="92"/>
      <c r="GP45" s="92"/>
      <c r="GQ45" s="92"/>
      <c r="GR45" s="92"/>
      <c r="GS45" s="92"/>
      <c r="GT45" s="92"/>
      <c r="GU45" s="92"/>
      <c r="GV45" s="92"/>
      <c r="GW45" s="92"/>
      <c r="GX45" s="92"/>
      <c r="GY45" s="92"/>
      <c r="GZ45" s="92"/>
      <c r="HA45" s="92"/>
      <c r="HB45" s="92"/>
      <c r="HC45" s="92"/>
      <c r="HD45" s="92"/>
      <c r="HE45" s="92"/>
      <c r="HF45" s="92"/>
      <c r="HG45" s="92"/>
      <c r="HH45" s="92"/>
      <c r="HI45" s="92"/>
      <c r="HJ45" s="92"/>
      <c r="HK45" s="92"/>
      <c r="HL45" s="92"/>
      <c r="HM45" s="92"/>
      <c r="HN45" s="92"/>
      <c r="HO45" s="92"/>
      <c r="HP45" s="92"/>
      <c r="HQ45" s="92"/>
      <c r="HR45" s="92"/>
      <c r="HS45" s="92"/>
      <c r="HT45" s="92"/>
    </row>
    <row r="46" spans="1:228" ht="24" customHeight="1" x14ac:dyDescent="0.15">
      <c r="A46" s="92"/>
      <c r="B46" s="92"/>
      <c r="C46" s="92"/>
      <c r="D46" s="92"/>
      <c r="E46" s="92"/>
      <c r="F46" s="92"/>
      <c r="G46" s="92"/>
      <c r="H46" s="92"/>
      <c r="I46" s="92"/>
      <c r="J46" s="92"/>
      <c r="K46" s="92"/>
      <c r="L46" s="92"/>
      <c r="M46" s="92"/>
      <c r="N46" s="92"/>
      <c r="O46" s="92"/>
      <c r="P46" s="92"/>
      <c r="Q46" s="92"/>
      <c r="R46" s="92"/>
      <c r="S46" s="92"/>
      <c r="T46" s="92"/>
      <c r="U46" s="92"/>
      <c r="V46" s="92"/>
      <c r="W46" s="92"/>
      <c r="X46" s="92"/>
      <c r="Y46" s="92"/>
      <c r="Z46" s="92"/>
      <c r="AA46" s="92"/>
      <c r="AB46" s="92"/>
      <c r="AC46" s="92"/>
      <c r="AD46" s="92"/>
      <c r="AE46" s="92"/>
      <c r="AF46" s="92"/>
      <c r="AG46" s="92"/>
      <c r="AH46" s="92"/>
      <c r="AI46" s="92"/>
      <c r="AJ46" s="92"/>
      <c r="AK46" s="92"/>
      <c r="AL46" s="92"/>
      <c r="AM46" s="92"/>
      <c r="AN46" s="92"/>
      <c r="AO46" s="92"/>
      <c r="AP46" s="92"/>
      <c r="AQ46" s="92"/>
      <c r="AR46" s="92"/>
      <c r="AS46" s="92"/>
      <c r="AT46" s="92"/>
      <c r="AU46" s="92"/>
      <c r="AV46" s="92"/>
      <c r="AW46" s="92"/>
      <c r="AX46" s="92"/>
      <c r="AY46" s="92"/>
      <c r="AZ46" s="92"/>
      <c r="BA46" s="92"/>
      <c r="BB46" s="92"/>
      <c r="BC46" s="92"/>
      <c r="BD46" s="92"/>
      <c r="BE46" s="92"/>
      <c r="BF46" s="92"/>
      <c r="BG46" s="92"/>
      <c r="BH46" s="92"/>
      <c r="BI46" s="92"/>
      <c r="BJ46" s="92"/>
      <c r="BK46" s="92"/>
      <c r="BL46" s="92"/>
      <c r="BM46" s="92"/>
      <c r="BN46" s="92"/>
      <c r="BO46" s="92"/>
      <c r="BP46" s="92"/>
      <c r="BQ46" s="92"/>
      <c r="BR46" s="92"/>
      <c r="BS46" s="92"/>
      <c r="BT46" s="92"/>
      <c r="BU46" s="92"/>
      <c r="BV46" s="92"/>
      <c r="BW46" s="92"/>
      <c r="BX46" s="92"/>
      <c r="BY46" s="92"/>
      <c r="BZ46" s="92"/>
      <c r="CA46" s="92"/>
      <c r="CB46" s="92"/>
      <c r="CC46" s="92"/>
      <c r="CD46" s="92"/>
      <c r="CE46" s="92"/>
      <c r="CF46" s="92"/>
      <c r="CG46" s="92"/>
      <c r="CH46" s="92"/>
      <c r="CI46" s="92"/>
      <c r="CJ46" s="92"/>
      <c r="CK46" s="92"/>
      <c r="CL46" s="92"/>
      <c r="CM46" s="92"/>
      <c r="CN46" s="92"/>
      <c r="CO46" s="92"/>
      <c r="CP46" s="92"/>
      <c r="CQ46" s="92"/>
      <c r="CR46" s="92"/>
      <c r="CS46" s="92"/>
      <c r="CT46" s="92"/>
      <c r="CU46" s="92"/>
      <c r="CV46" s="92"/>
      <c r="CW46" s="92"/>
      <c r="CX46" s="92"/>
      <c r="CY46" s="92"/>
      <c r="CZ46" s="92"/>
      <c r="DA46" s="92"/>
      <c r="DB46" s="92"/>
      <c r="DC46" s="92"/>
      <c r="DD46" s="92"/>
      <c r="DE46" s="92"/>
      <c r="DF46" s="92"/>
      <c r="DG46" s="92"/>
      <c r="DH46" s="92"/>
      <c r="DI46" s="92"/>
      <c r="DJ46" s="92"/>
      <c r="DK46" s="92"/>
      <c r="DL46" s="92"/>
      <c r="DM46" s="92"/>
      <c r="DN46" s="92"/>
      <c r="DO46" s="92"/>
      <c r="DP46" s="92"/>
      <c r="DQ46" s="92"/>
      <c r="DR46" s="92"/>
      <c r="DS46" s="92"/>
      <c r="DT46" s="92"/>
      <c r="DU46" s="92"/>
      <c r="DV46" s="92"/>
      <c r="DW46" s="92"/>
      <c r="DX46" s="92"/>
      <c r="DY46" s="92"/>
      <c r="DZ46" s="92"/>
      <c r="EA46" s="92"/>
      <c r="EB46" s="92"/>
      <c r="EC46" s="92"/>
      <c r="ED46" s="92"/>
      <c r="EE46" s="92"/>
      <c r="EF46" s="92"/>
      <c r="EG46" s="92"/>
      <c r="EH46" s="92"/>
      <c r="EI46" s="92"/>
      <c r="EJ46" s="92"/>
      <c r="EK46" s="92"/>
      <c r="EL46" s="92"/>
      <c r="EM46" s="92"/>
      <c r="EN46" s="92"/>
      <c r="EO46" s="92"/>
      <c r="EP46" s="92"/>
      <c r="EQ46" s="92"/>
      <c r="ER46" s="92"/>
      <c r="ES46" s="92"/>
      <c r="ET46" s="92"/>
      <c r="EU46" s="92"/>
      <c r="EV46" s="92"/>
      <c r="EW46" s="92"/>
      <c r="EX46" s="92"/>
      <c r="EY46" s="92"/>
      <c r="EZ46" s="92"/>
      <c r="FA46" s="92"/>
      <c r="FB46" s="92"/>
      <c r="FC46" s="92"/>
      <c r="FD46" s="92"/>
      <c r="FE46" s="92"/>
      <c r="FF46" s="92"/>
      <c r="FG46" s="92"/>
      <c r="FH46" s="92"/>
      <c r="FI46" s="92"/>
      <c r="FJ46" s="92"/>
      <c r="FK46" s="92"/>
      <c r="FL46" s="92"/>
      <c r="FM46" s="92"/>
      <c r="FN46" s="92"/>
      <c r="FO46" s="92"/>
      <c r="FP46" s="92"/>
      <c r="FQ46" s="92"/>
      <c r="FR46" s="92"/>
      <c r="FS46" s="92"/>
      <c r="FT46" s="92"/>
      <c r="FU46" s="92"/>
      <c r="FV46" s="92"/>
      <c r="FW46" s="92"/>
      <c r="FX46" s="92"/>
      <c r="FY46" s="92"/>
      <c r="FZ46" s="92"/>
      <c r="GA46" s="92"/>
      <c r="GB46" s="92"/>
      <c r="GC46" s="92"/>
      <c r="GD46" s="92"/>
      <c r="GE46" s="92"/>
      <c r="GF46" s="92"/>
      <c r="GG46" s="92"/>
      <c r="GH46" s="92"/>
      <c r="GI46" s="92"/>
      <c r="GJ46" s="92"/>
      <c r="GK46" s="92"/>
      <c r="GL46" s="92"/>
      <c r="GM46" s="92"/>
      <c r="GN46" s="92"/>
      <c r="GO46" s="92"/>
      <c r="GP46" s="92"/>
      <c r="GQ46" s="92"/>
      <c r="GR46" s="92"/>
      <c r="GS46" s="92"/>
      <c r="GT46" s="92"/>
      <c r="GU46" s="92"/>
      <c r="GV46" s="92"/>
      <c r="GW46" s="92"/>
      <c r="GX46" s="92"/>
      <c r="GY46" s="92"/>
      <c r="GZ46" s="92"/>
      <c r="HA46" s="92"/>
      <c r="HB46" s="92"/>
      <c r="HC46" s="92"/>
      <c r="HD46" s="92"/>
      <c r="HE46" s="92"/>
      <c r="HF46" s="92"/>
      <c r="HG46" s="92"/>
      <c r="HH46" s="92"/>
      <c r="HI46" s="92"/>
      <c r="HJ46" s="92"/>
      <c r="HK46" s="92"/>
      <c r="HL46" s="92"/>
      <c r="HM46" s="92"/>
      <c r="HN46" s="92"/>
      <c r="HO46" s="92"/>
      <c r="HP46" s="92"/>
      <c r="HQ46" s="92"/>
      <c r="HR46" s="92"/>
      <c r="HS46" s="92"/>
      <c r="HT46" s="92"/>
    </row>
    <row r="47" spans="1:228" ht="24" customHeight="1" x14ac:dyDescent="0.15">
      <c r="A47" s="92"/>
      <c r="B47" s="92"/>
      <c r="C47" s="92"/>
      <c r="D47" s="92"/>
      <c r="E47" s="92"/>
      <c r="F47" s="92"/>
      <c r="G47" s="92"/>
      <c r="H47" s="92"/>
      <c r="I47" s="92"/>
      <c r="J47" s="92"/>
      <c r="K47" s="92"/>
      <c r="L47" s="92"/>
      <c r="M47" s="92"/>
      <c r="N47" s="92"/>
      <c r="O47" s="92"/>
      <c r="P47" s="92"/>
      <c r="Q47" s="92"/>
      <c r="R47" s="92"/>
      <c r="S47" s="92"/>
      <c r="T47" s="92"/>
      <c r="U47" s="92"/>
      <c r="V47" s="92"/>
      <c r="W47" s="92"/>
      <c r="X47" s="92"/>
      <c r="Y47" s="92"/>
      <c r="Z47" s="92"/>
      <c r="AA47" s="92"/>
      <c r="AB47" s="92"/>
      <c r="AC47" s="92"/>
      <c r="AD47" s="92"/>
      <c r="AE47" s="92"/>
      <c r="AF47" s="92"/>
      <c r="AG47" s="92"/>
      <c r="AH47" s="92"/>
      <c r="AI47" s="92"/>
      <c r="AJ47" s="92"/>
      <c r="AK47" s="92"/>
      <c r="AL47" s="92"/>
      <c r="AM47" s="92"/>
      <c r="AN47" s="92"/>
      <c r="AO47" s="92"/>
      <c r="AP47" s="92"/>
      <c r="AQ47" s="92"/>
      <c r="AR47" s="92"/>
      <c r="AS47" s="92"/>
      <c r="AT47" s="92"/>
      <c r="AU47" s="92"/>
      <c r="AV47" s="92"/>
      <c r="AW47" s="92"/>
      <c r="AX47" s="92"/>
      <c r="AY47" s="92"/>
      <c r="AZ47" s="92"/>
      <c r="BA47" s="92"/>
      <c r="BB47" s="92"/>
      <c r="BC47" s="92"/>
      <c r="BD47" s="92"/>
      <c r="BE47" s="92"/>
      <c r="BF47" s="92"/>
      <c r="BG47" s="92"/>
      <c r="BH47" s="92"/>
      <c r="BI47" s="92"/>
      <c r="BJ47" s="92"/>
      <c r="BK47" s="92"/>
      <c r="BL47" s="92"/>
      <c r="BM47" s="92"/>
      <c r="BN47" s="92"/>
      <c r="BO47" s="92"/>
      <c r="BP47" s="92"/>
      <c r="BQ47" s="92"/>
      <c r="BR47" s="92"/>
      <c r="BS47" s="92"/>
      <c r="BT47" s="92"/>
      <c r="BU47" s="92"/>
      <c r="BV47" s="92"/>
      <c r="BW47" s="92"/>
      <c r="BX47" s="92"/>
      <c r="BY47" s="92"/>
      <c r="BZ47" s="92"/>
      <c r="CA47" s="92"/>
      <c r="CB47" s="92"/>
      <c r="CC47" s="92"/>
      <c r="CD47" s="92"/>
      <c r="CE47" s="92"/>
      <c r="CF47" s="92"/>
      <c r="CG47" s="92"/>
      <c r="CH47" s="92"/>
      <c r="CI47" s="92"/>
      <c r="CJ47" s="92"/>
      <c r="CK47" s="92"/>
      <c r="CL47" s="92"/>
      <c r="CM47" s="92"/>
      <c r="CN47" s="92"/>
      <c r="CO47" s="92"/>
      <c r="CP47" s="92"/>
      <c r="CQ47" s="92"/>
      <c r="CR47" s="92"/>
      <c r="CS47" s="92"/>
      <c r="CT47" s="92"/>
      <c r="CU47" s="92"/>
      <c r="CV47" s="92"/>
      <c r="CW47" s="92"/>
      <c r="CX47" s="92"/>
      <c r="CY47" s="92"/>
      <c r="CZ47" s="92"/>
      <c r="DA47" s="92"/>
      <c r="DB47" s="92"/>
      <c r="DC47" s="92"/>
      <c r="DD47" s="92"/>
      <c r="DE47" s="92"/>
      <c r="DF47" s="92"/>
      <c r="DG47" s="92"/>
      <c r="DH47" s="92"/>
      <c r="DI47" s="92"/>
      <c r="DJ47" s="92"/>
      <c r="DK47" s="92"/>
      <c r="DL47" s="92"/>
      <c r="DM47" s="92"/>
      <c r="DN47" s="92"/>
      <c r="DO47" s="92"/>
      <c r="DP47" s="92"/>
      <c r="DQ47" s="92"/>
      <c r="DR47" s="92"/>
      <c r="DS47" s="92"/>
      <c r="DT47" s="92"/>
      <c r="DU47" s="92"/>
      <c r="DV47" s="92"/>
      <c r="DW47" s="92"/>
      <c r="DX47" s="92"/>
      <c r="DY47" s="92"/>
      <c r="DZ47" s="92"/>
      <c r="EA47" s="92"/>
      <c r="EB47" s="92"/>
      <c r="EC47" s="92"/>
      <c r="ED47" s="92"/>
      <c r="EE47" s="92"/>
      <c r="EF47" s="92"/>
      <c r="EG47" s="92"/>
      <c r="EH47" s="92"/>
      <c r="EI47" s="92"/>
      <c r="EJ47" s="92"/>
      <c r="EK47" s="92"/>
      <c r="EL47" s="92"/>
      <c r="EM47" s="92"/>
      <c r="EN47" s="92"/>
      <c r="EO47" s="92"/>
      <c r="EP47" s="92"/>
      <c r="EQ47" s="92"/>
      <c r="ER47" s="92"/>
      <c r="ES47" s="92"/>
      <c r="ET47" s="92"/>
      <c r="EU47" s="92"/>
      <c r="EV47" s="92"/>
      <c r="EW47" s="92"/>
      <c r="EX47" s="92"/>
      <c r="EY47" s="92"/>
      <c r="EZ47" s="92"/>
      <c r="FA47" s="92"/>
      <c r="FB47" s="92"/>
      <c r="FC47" s="92"/>
      <c r="FD47" s="92"/>
      <c r="FE47" s="92"/>
      <c r="FF47" s="92"/>
      <c r="FG47" s="92"/>
      <c r="FH47" s="92"/>
      <c r="FI47" s="92"/>
      <c r="FJ47" s="92"/>
      <c r="FK47" s="92"/>
      <c r="FL47" s="92"/>
      <c r="FM47" s="92"/>
      <c r="FN47" s="92"/>
      <c r="FO47" s="92"/>
      <c r="FP47" s="92"/>
      <c r="FQ47" s="92"/>
      <c r="FR47" s="92"/>
      <c r="FS47" s="92"/>
      <c r="FT47" s="92"/>
      <c r="FU47" s="92"/>
      <c r="FV47" s="92"/>
      <c r="FW47" s="92"/>
      <c r="FX47" s="92"/>
      <c r="FY47" s="92"/>
      <c r="FZ47" s="92"/>
      <c r="GA47" s="92"/>
      <c r="GB47" s="92"/>
      <c r="GC47" s="92"/>
      <c r="GD47" s="92"/>
      <c r="GE47" s="92"/>
      <c r="GF47" s="92"/>
      <c r="GG47" s="92"/>
      <c r="GH47" s="92"/>
      <c r="GI47" s="92"/>
      <c r="GJ47" s="92"/>
      <c r="GK47" s="92"/>
      <c r="GL47" s="92"/>
      <c r="GM47" s="92"/>
      <c r="GN47" s="92"/>
      <c r="GO47" s="92"/>
      <c r="GP47" s="92"/>
      <c r="GQ47" s="92"/>
      <c r="GR47" s="92"/>
      <c r="GS47" s="92"/>
      <c r="GT47" s="92"/>
      <c r="GU47" s="92"/>
      <c r="GV47" s="92"/>
      <c r="GW47" s="92"/>
      <c r="GX47" s="92"/>
      <c r="GY47" s="92"/>
      <c r="GZ47" s="92"/>
      <c r="HA47" s="92"/>
      <c r="HB47" s="92"/>
      <c r="HC47" s="92"/>
      <c r="HD47" s="92"/>
      <c r="HE47" s="92"/>
      <c r="HF47" s="92"/>
      <c r="HG47" s="92"/>
      <c r="HH47" s="92"/>
      <c r="HI47" s="92"/>
      <c r="HJ47" s="92"/>
      <c r="HK47" s="92"/>
      <c r="HL47" s="92"/>
      <c r="HM47" s="92"/>
      <c r="HN47" s="92"/>
      <c r="HO47" s="92"/>
      <c r="HP47" s="92"/>
      <c r="HQ47" s="92"/>
      <c r="HR47" s="92"/>
      <c r="HS47" s="92"/>
      <c r="HT47" s="92"/>
    </row>
    <row r="48" spans="1:228" ht="24" customHeight="1" x14ac:dyDescent="0.15">
      <c r="A48" s="92"/>
      <c r="B48" s="92"/>
      <c r="C48" s="92"/>
      <c r="D48" s="92"/>
      <c r="E48" s="92"/>
      <c r="F48" s="92"/>
      <c r="G48" s="92"/>
      <c r="H48" s="92"/>
      <c r="I48" s="92"/>
      <c r="J48" s="92"/>
      <c r="K48" s="92"/>
      <c r="L48" s="92"/>
      <c r="M48" s="92"/>
      <c r="N48" s="92"/>
      <c r="O48" s="92"/>
      <c r="P48" s="92"/>
      <c r="Q48" s="92"/>
      <c r="R48" s="92"/>
      <c r="S48" s="92"/>
      <c r="T48" s="92"/>
      <c r="U48" s="92"/>
      <c r="V48" s="92"/>
      <c r="W48" s="92"/>
      <c r="X48" s="92"/>
      <c r="Y48" s="92"/>
      <c r="Z48" s="92"/>
      <c r="AA48" s="92"/>
      <c r="AB48" s="92"/>
      <c r="AC48" s="92"/>
      <c r="AD48" s="92"/>
      <c r="AE48" s="92"/>
      <c r="AF48" s="92"/>
      <c r="AG48" s="92"/>
      <c r="AH48" s="92"/>
      <c r="AI48" s="92"/>
      <c r="AJ48" s="92"/>
      <c r="AK48" s="92"/>
      <c r="AL48" s="92"/>
      <c r="AM48" s="92"/>
      <c r="AN48" s="92"/>
      <c r="AO48" s="92"/>
      <c r="AP48" s="92"/>
      <c r="AQ48" s="92"/>
      <c r="AR48" s="92"/>
      <c r="AS48" s="92"/>
      <c r="AT48" s="92"/>
      <c r="AU48" s="92"/>
      <c r="AV48" s="92"/>
      <c r="AW48" s="92"/>
      <c r="AX48" s="92"/>
      <c r="AY48" s="92"/>
      <c r="AZ48" s="92"/>
      <c r="BA48" s="92"/>
      <c r="BB48" s="92"/>
      <c r="BC48" s="92"/>
      <c r="BD48" s="92"/>
      <c r="BE48" s="92"/>
      <c r="BF48" s="92"/>
      <c r="BG48" s="92"/>
      <c r="BH48" s="92"/>
      <c r="BI48" s="92"/>
      <c r="BJ48" s="92"/>
      <c r="BK48" s="92"/>
      <c r="BL48" s="92"/>
      <c r="BM48" s="92"/>
      <c r="BN48" s="92"/>
      <c r="BO48" s="92"/>
      <c r="BP48" s="92"/>
      <c r="BQ48" s="92"/>
      <c r="BR48" s="92"/>
      <c r="BS48" s="92"/>
      <c r="BT48" s="92"/>
      <c r="BU48" s="92"/>
      <c r="BV48" s="92"/>
      <c r="BW48" s="92"/>
      <c r="BX48" s="92"/>
      <c r="BY48" s="92"/>
      <c r="BZ48" s="92"/>
      <c r="CA48" s="92"/>
      <c r="CB48" s="92"/>
      <c r="CC48" s="92"/>
      <c r="CD48" s="92"/>
      <c r="CE48" s="92"/>
      <c r="CF48" s="92"/>
      <c r="CG48" s="92"/>
      <c r="CH48" s="92"/>
      <c r="CI48" s="92"/>
      <c r="CJ48" s="92"/>
      <c r="CK48" s="92"/>
      <c r="CL48" s="92"/>
      <c r="CM48" s="92"/>
      <c r="CN48" s="92"/>
      <c r="CO48" s="92"/>
      <c r="CP48" s="92"/>
      <c r="CQ48" s="92"/>
      <c r="CR48" s="92"/>
      <c r="CS48" s="92"/>
      <c r="CT48" s="92"/>
      <c r="CU48" s="92"/>
      <c r="CV48" s="92"/>
      <c r="CW48" s="92"/>
      <c r="CX48" s="92"/>
      <c r="CY48" s="92"/>
      <c r="CZ48" s="92"/>
      <c r="DA48" s="92"/>
      <c r="DB48" s="92"/>
      <c r="DC48" s="92"/>
      <c r="DD48" s="92"/>
      <c r="DE48" s="92"/>
      <c r="DF48" s="92"/>
      <c r="DG48" s="92"/>
      <c r="DH48" s="92"/>
      <c r="DI48" s="92"/>
      <c r="DJ48" s="92"/>
      <c r="DK48" s="92"/>
      <c r="DL48" s="92"/>
      <c r="DM48" s="92"/>
      <c r="DN48" s="92"/>
      <c r="DO48" s="92"/>
      <c r="DP48" s="92"/>
      <c r="DQ48" s="92"/>
      <c r="DR48" s="92"/>
      <c r="DS48" s="92"/>
      <c r="DT48" s="92"/>
      <c r="DU48" s="92"/>
      <c r="DV48" s="92"/>
      <c r="DW48" s="92"/>
      <c r="DX48" s="92"/>
      <c r="DY48" s="92"/>
      <c r="DZ48" s="92"/>
      <c r="EA48" s="92"/>
      <c r="EB48" s="92"/>
      <c r="EC48" s="92"/>
      <c r="ED48" s="92"/>
      <c r="EE48" s="92"/>
      <c r="EF48" s="92"/>
      <c r="EG48" s="92"/>
      <c r="EH48" s="92"/>
      <c r="EI48" s="92"/>
      <c r="EJ48" s="92"/>
      <c r="EK48" s="92"/>
      <c r="EL48" s="92"/>
      <c r="EM48" s="92"/>
      <c r="EN48" s="92"/>
      <c r="EO48" s="92"/>
      <c r="EP48" s="92"/>
      <c r="EQ48" s="92"/>
      <c r="ER48" s="92"/>
      <c r="ES48" s="92"/>
      <c r="ET48" s="92"/>
      <c r="EU48" s="92"/>
      <c r="EV48" s="92"/>
      <c r="EW48" s="92"/>
      <c r="EX48" s="92"/>
      <c r="EY48" s="92"/>
      <c r="EZ48" s="92"/>
      <c r="FA48" s="92"/>
      <c r="FB48" s="92"/>
      <c r="FC48" s="92"/>
      <c r="FD48" s="92"/>
      <c r="FE48" s="92"/>
      <c r="FF48" s="92"/>
      <c r="FG48" s="92"/>
      <c r="FH48" s="92"/>
      <c r="FI48" s="92"/>
      <c r="FJ48" s="92"/>
      <c r="FK48" s="92"/>
      <c r="FL48" s="92"/>
      <c r="FM48" s="92"/>
      <c r="FN48" s="92"/>
      <c r="FO48" s="92"/>
      <c r="FP48" s="92"/>
      <c r="FQ48" s="92"/>
      <c r="FR48" s="92"/>
      <c r="FS48" s="92"/>
      <c r="FT48" s="92"/>
      <c r="FU48" s="92"/>
      <c r="FV48" s="92"/>
      <c r="FW48" s="92"/>
      <c r="FX48" s="92"/>
      <c r="FY48" s="92"/>
      <c r="FZ48" s="92"/>
      <c r="GA48" s="92"/>
      <c r="GB48" s="92"/>
      <c r="GC48" s="92"/>
      <c r="GD48" s="92"/>
      <c r="GE48" s="92"/>
      <c r="GF48" s="92"/>
      <c r="GG48" s="92"/>
      <c r="GH48" s="92"/>
      <c r="GI48" s="92"/>
      <c r="GJ48" s="92"/>
      <c r="GK48" s="92"/>
      <c r="GL48" s="92"/>
      <c r="GM48" s="92"/>
      <c r="GN48" s="92"/>
      <c r="GO48" s="92"/>
      <c r="GP48" s="92"/>
      <c r="GQ48" s="92"/>
      <c r="GR48" s="92"/>
      <c r="GS48" s="92"/>
      <c r="GT48" s="92"/>
      <c r="GU48" s="92"/>
      <c r="GV48" s="92"/>
      <c r="GW48" s="92"/>
      <c r="GX48" s="92"/>
      <c r="GY48" s="92"/>
      <c r="GZ48" s="92"/>
      <c r="HA48" s="92"/>
      <c r="HB48" s="92"/>
      <c r="HC48" s="92"/>
      <c r="HD48" s="92"/>
      <c r="HE48" s="92"/>
      <c r="HF48" s="92"/>
      <c r="HG48" s="92"/>
      <c r="HH48" s="92"/>
      <c r="HI48" s="92"/>
      <c r="HJ48" s="92"/>
      <c r="HK48" s="92"/>
      <c r="HL48" s="92"/>
      <c r="HM48" s="92"/>
      <c r="HN48" s="92"/>
      <c r="HO48" s="92"/>
      <c r="HP48" s="92"/>
      <c r="HQ48" s="92"/>
      <c r="HR48" s="92"/>
      <c r="HS48" s="92"/>
      <c r="HT48" s="92"/>
    </row>
    <row r="49" spans="1:228" ht="24" customHeight="1" x14ac:dyDescent="0.15">
      <c r="A49" s="92"/>
      <c r="B49" s="92"/>
      <c r="C49" s="92"/>
      <c r="D49" s="92"/>
      <c r="E49" s="92"/>
      <c r="F49" s="92"/>
      <c r="G49" s="92"/>
      <c r="H49" s="92"/>
      <c r="I49" s="92"/>
      <c r="J49" s="92"/>
      <c r="K49" s="92"/>
      <c r="L49" s="92"/>
      <c r="M49" s="92"/>
      <c r="N49" s="92"/>
      <c r="O49" s="92"/>
      <c r="P49" s="92"/>
      <c r="Q49" s="92"/>
      <c r="R49" s="92"/>
      <c r="S49" s="92"/>
      <c r="T49" s="92"/>
      <c r="U49" s="92"/>
      <c r="V49" s="92"/>
      <c r="W49" s="92"/>
      <c r="X49" s="92"/>
      <c r="Y49" s="92"/>
      <c r="Z49" s="92"/>
      <c r="AA49" s="92"/>
      <c r="AB49" s="92"/>
      <c r="AC49" s="92"/>
      <c r="AD49" s="92"/>
      <c r="AE49" s="92"/>
      <c r="AF49" s="92"/>
      <c r="AG49" s="92"/>
      <c r="AH49" s="92"/>
      <c r="AI49" s="92"/>
      <c r="AJ49" s="92"/>
      <c r="AK49" s="92"/>
      <c r="AL49" s="92"/>
      <c r="AM49" s="92"/>
      <c r="AN49" s="92"/>
      <c r="AO49" s="92"/>
      <c r="AP49" s="92"/>
      <c r="AQ49" s="92"/>
      <c r="AR49" s="92"/>
      <c r="AS49" s="92"/>
      <c r="AT49" s="92"/>
      <c r="AU49" s="92"/>
      <c r="AV49" s="92"/>
      <c r="AW49" s="92"/>
      <c r="AX49" s="92"/>
      <c r="AY49" s="92"/>
      <c r="AZ49" s="92"/>
      <c r="BA49" s="92"/>
      <c r="BB49" s="92"/>
      <c r="BC49" s="92"/>
      <c r="BD49" s="92"/>
      <c r="BE49" s="92"/>
      <c r="BF49" s="92"/>
      <c r="BG49" s="92"/>
      <c r="BH49" s="92"/>
      <c r="BI49" s="92"/>
      <c r="BJ49" s="92"/>
      <c r="BK49" s="92"/>
      <c r="BL49" s="92"/>
      <c r="BM49" s="92"/>
      <c r="BN49" s="92"/>
      <c r="BO49" s="92"/>
      <c r="BP49" s="92"/>
      <c r="BQ49" s="92"/>
      <c r="BR49" s="92"/>
      <c r="BS49" s="92"/>
      <c r="BT49" s="92"/>
      <c r="BU49" s="92"/>
      <c r="BV49" s="92"/>
      <c r="BW49" s="92"/>
      <c r="BX49" s="92"/>
      <c r="BY49" s="92"/>
      <c r="BZ49" s="92"/>
      <c r="CA49" s="92"/>
      <c r="CB49" s="92"/>
      <c r="CC49" s="92"/>
      <c r="CD49" s="92"/>
      <c r="CE49" s="92"/>
      <c r="CF49" s="92"/>
      <c r="CG49" s="92"/>
      <c r="CH49" s="92"/>
      <c r="CI49" s="92"/>
      <c r="CJ49" s="92"/>
      <c r="CK49" s="92"/>
      <c r="CL49" s="92"/>
      <c r="CM49" s="92"/>
      <c r="CN49" s="92"/>
      <c r="CO49" s="92"/>
      <c r="CP49" s="92"/>
      <c r="CQ49" s="92"/>
      <c r="CR49" s="92"/>
      <c r="CS49" s="92"/>
      <c r="CT49" s="92"/>
      <c r="CU49" s="92"/>
      <c r="CV49" s="92"/>
      <c r="CW49" s="92"/>
      <c r="CX49" s="92"/>
      <c r="CY49" s="92"/>
      <c r="CZ49" s="92"/>
      <c r="DA49" s="92"/>
      <c r="DB49" s="92"/>
      <c r="DC49" s="92"/>
      <c r="DD49" s="92"/>
      <c r="DE49" s="92"/>
      <c r="DF49" s="92"/>
      <c r="DG49" s="92"/>
      <c r="DH49" s="92"/>
      <c r="DI49" s="92"/>
      <c r="DJ49" s="92"/>
      <c r="DK49" s="92"/>
      <c r="DL49" s="92"/>
      <c r="DM49" s="92"/>
      <c r="DN49" s="92"/>
      <c r="DO49" s="92"/>
      <c r="DP49" s="92"/>
      <c r="DQ49" s="92"/>
      <c r="DR49" s="92"/>
      <c r="DS49" s="92"/>
      <c r="DT49" s="92"/>
      <c r="DU49" s="92"/>
      <c r="DV49" s="92"/>
      <c r="DW49" s="92"/>
      <c r="DX49" s="92"/>
      <c r="DY49" s="92"/>
      <c r="DZ49" s="92"/>
      <c r="EA49" s="92"/>
      <c r="EB49" s="92"/>
      <c r="EC49" s="92"/>
      <c r="ED49" s="92"/>
      <c r="EE49" s="92"/>
      <c r="EF49" s="92"/>
      <c r="EG49" s="92"/>
      <c r="EH49" s="92"/>
      <c r="EI49" s="92"/>
      <c r="EJ49" s="92"/>
      <c r="EK49" s="92"/>
      <c r="EL49" s="92"/>
      <c r="EM49" s="92"/>
      <c r="EN49" s="92"/>
      <c r="EO49" s="92"/>
      <c r="EP49" s="92"/>
      <c r="EQ49" s="92"/>
      <c r="ER49" s="92"/>
      <c r="ES49" s="92"/>
      <c r="ET49" s="92"/>
      <c r="EU49" s="92"/>
      <c r="EV49" s="92"/>
      <c r="EW49" s="92"/>
      <c r="EX49" s="92"/>
      <c r="EY49" s="92"/>
      <c r="EZ49" s="92"/>
      <c r="FA49" s="92"/>
      <c r="FB49" s="92"/>
      <c r="FC49" s="92"/>
      <c r="FD49" s="92"/>
      <c r="FE49" s="92"/>
      <c r="FF49" s="92"/>
      <c r="FG49" s="92"/>
      <c r="FH49" s="92"/>
      <c r="FI49" s="92"/>
      <c r="FJ49" s="92"/>
      <c r="FK49" s="92"/>
      <c r="FL49" s="92"/>
      <c r="FM49" s="92"/>
      <c r="FN49" s="92"/>
      <c r="FO49" s="92"/>
      <c r="FP49" s="92"/>
      <c r="FQ49" s="92"/>
      <c r="FR49" s="92"/>
      <c r="FS49" s="92"/>
      <c r="FT49" s="92"/>
      <c r="FU49" s="92"/>
      <c r="FV49" s="92"/>
      <c r="FW49" s="92"/>
      <c r="FX49" s="92"/>
      <c r="FY49" s="92"/>
      <c r="FZ49" s="92"/>
      <c r="GA49" s="92"/>
      <c r="GB49" s="92"/>
      <c r="GC49" s="92"/>
      <c r="GD49" s="92"/>
      <c r="GE49" s="92"/>
      <c r="GF49" s="92"/>
      <c r="GG49" s="92"/>
      <c r="GH49" s="92"/>
      <c r="GI49" s="92"/>
      <c r="GJ49" s="92"/>
      <c r="GK49" s="92"/>
      <c r="GL49" s="92"/>
      <c r="GM49" s="92"/>
      <c r="GN49" s="92"/>
      <c r="GO49" s="92"/>
      <c r="GP49" s="92"/>
      <c r="GQ49" s="92"/>
      <c r="GR49" s="92"/>
      <c r="GS49" s="92"/>
      <c r="GT49" s="92"/>
      <c r="GU49" s="92"/>
      <c r="GV49" s="92"/>
      <c r="GW49" s="92"/>
      <c r="GX49" s="92"/>
      <c r="GY49" s="92"/>
      <c r="GZ49" s="92"/>
      <c r="HA49" s="92"/>
      <c r="HB49" s="92"/>
      <c r="HC49" s="92"/>
      <c r="HD49" s="92"/>
      <c r="HE49" s="92"/>
      <c r="HF49" s="92"/>
      <c r="HG49" s="92"/>
      <c r="HH49" s="92"/>
      <c r="HI49" s="92"/>
      <c r="HJ49" s="92"/>
      <c r="HK49" s="92"/>
      <c r="HL49" s="92"/>
      <c r="HM49" s="92"/>
      <c r="HN49" s="92"/>
      <c r="HO49" s="92"/>
      <c r="HP49" s="92"/>
      <c r="HQ49" s="92"/>
      <c r="HR49" s="92"/>
      <c r="HS49" s="92"/>
      <c r="HT49" s="92"/>
    </row>
    <row r="50" spans="1:228" ht="24" customHeight="1" x14ac:dyDescent="0.15">
      <c r="A50" s="92"/>
      <c r="B50" s="92"/>
      <c r="C50" s="92"/>
      <c r="D50" s="92"/>
      <c r="E50" s="92"/>
      <c r="F50" s="92"/>
      <c r="G50" s="92"/>
      <c r="H50" s="92"/>
      <c r="I50" s="92"/>
      <c r="J50" s="92"/>
      <c r="K50" s="92"/>
      <c r="L50" s="92"/>
      <c r="M50" s="92"/>
      <c r="N50" s="92"/>
      <c r="O50" s="92"/>
      <c r="P50" s="92"/>
      <c r="Q50" s="92"/>
      <c r="R50" s="92"/>
      <c r="S50" s="92"/>
      <c r="T50" s="92"/>
      <c r="U50" s="92"/>
      <c r="V50" s="92"/>
      <c r="W50" s="92"/>
      <c r="X50" s="92"/>
      <c r="Y50" s="92"/>
      <c r="Z50" s="92"/>
      <c r="AA50" s="92"/>
      <c r="AB50" s="92"/>
      <c r="AC50" s="92"/>
      <c r="AD50" s="92"/>
      <c r="AE50" s="92"/>
      <c r="AF50" s="92"/>
      <c r="AG50" s="92"/>
      <c r="AH50" s="92"/>
      <c r="AI50" s="92"/>
      <c r="AJ50" s="92"/>
      <c r="AK50" s="92"/>
      <c r="AL50" s="92"/>
      <c r="AM50" s="92"/>
      <c r="AN50" s="92"/>
      <c r="AO50" s="92"/>
      <c r="AP50" s="92"/>
      <c r="AQ50" s="92"/>
      <c r="AR50" s="92"/>
      <c r="AS50" s="92"/>
      <c r="AT50" s="92"/>
      <c r="AU50" s="92"/>
      <c r="AV50" s="92"/>
      <c r="AW50" s="92"/>
      <c r="AX50" s="92"/>
      <c r="AY50" s="92"/>
      <c r="AZ50" s="92"/>
      <c r="BA50" s="92"/>
      <c r="BB50" s="92"/>
      <c r="BC50" s="92"/>
      <c r="BD50" s="92"/>
      <c r="BE50" s="92"/>
      <c r="BF50" s="92"/>
      <c r="BG50" s="92"/>
      <c r="BH50" s="92"/>
      <c r="BI50" s="92"/>
      <c r="BJ50" s="92"/>
      <c r="BK50" s="92"/>
      <c r="BL50" s="92"/>
      <c r="BM50" s="92"/>
      <c r="BN50" s="92"/>
      <c r="BO50" s="92"/>
      <c r="BP50" s="92"/>
      <c r="BQ50" s="92"/>
      <c r="BR50" s="92"/>
      <c r="BS50" s="92"/>
      <c r="BT50" s="92"/>
      <c r="BU50" s="92"/>
      <c r="BV50" s="92"/>
      <c r="BW50" s="92"/>
      <c r="BX50" s="92"/>
      <c r="BY50" s="92"/>
      <c r="BZ50" s="92"/>
      <c r="CA50" s="92"/>
      <c r="CB50" s="92"/>
      <c r="CC50" s="92"/>
      <c r="CD50" s="92"/>
      <c r="CE50" s="92"/>
      <c r="CF50" s="92"/>
      <c r="CG50" s="92"/>
      <c r="CH50" s="92"/>
      <c r="CI50" s="92"/>
      <c r="CJ50" s="92"/>
      <c r="CK50" s="92"/>
      <c r="CL50" s="92"/>
      <c r="CM50" s="92"/>
      <c r="CN50" s="92"/>
      <c r="CO50" s="92"/>
      <c r="CP50" s="92"/>
      <c r="CQ50" s="92"/>
      <c r="CR50" s="92"/>
      <c r="CS50" s="92"/>
      <c r="CT50" s="92"/>
      <c r="CU50" s="92"/>
      <c r="CV50" s="92"/>
      <c r="CW50" s="92"/>
      <c r="CX50" s="92"/>
      <c r="CY50" s="92"/>
      <c r="CZ50" s="92"/>
      <c r="DA50" s="92"/>
      <c r="DB50" s="92"/>
      <c r="DC50" s="92"/>
      <c r="DD50" s="92"/>
      <c r="DE50" s="92"/>
      <c r="DF50" s="92"/>
      <c r="DG50" s="92"/>
      <c r="DH50" s="92"/>
      <c r="DI50" s="92"/>
      <c r="DJ50" s="92"/>
      <c r="DK50" s="92"/>
      <c r="DL50" s="92"/>
      <c r="DM50" s="92"/>
      <c r="DN50" s="92"/>
      <c r="DO50" s="92"/>
      <c r="DP50" s="92"/>
      <c r="DQ50" s="92"/>
      <c r="DR50" s="92"/>
      <c r="DS50" s="92"/>
      <c r="DT50" s="92"/>
      <c r="DU50" s="92"/>
      <c r="DV50" s="92"/>
      <c r="DW50" s="92"/>
      <c r="DX50" s="92"/>
      <c r="DY50" s="92"/>
      <c r="DZ50" s="92"/>
      <c r="EA50" s="92"/>
      <c r="EB50" s="92"/>
      <c r="EC50" s="92"/>
      <c r="ED50" s="92"/>
      <c r="EE50" s="92"/>
      <c r="EF50" s="92"/>
      <c r="EG50" s="92"/>
      <c r="EH50" s="92"/>
      <c r="EI50" s="92"/>
      <c r="EJ50" s="92"/>
      <c r="EK50" s="92"/>
      <c r="EL50" s="92"/>
      <c r="EM50" s="92"/>
      <c r="EN50" s="92"/>
      <c r="EO50" s="92"/>
      <c r="EP50" s="92"/>
      <c r="EQ50" s="92"/>
      <c r="ER50" s="92"/>
      <c r="ES50" s="92"/>
      <c r="ET50" s="92"/>
      <c r="EU50" s="92"/>
      <c r="EV50" s="92"/>
      <c r="EW50" s="92"/>
      <c r="EX50" s="92"/>
      <c r="EY50" s="92"/>
      <c r="EZ50" s="92"/>
      <c r="FA50" s="92"/>
      <c r="FB50" s="92"/>
      <c r="FC50" s="92"/>
      <c r="FD50" s="92"/>
      <c r="FE50" s="92"/>
      <c r="FF50" s="92"/>
      <c r="FG50" s="92"/>
      <c r="FH50" s="92"/>
      <c r="FI50" s="92"/>
      <c r="FJ50" s="92"/>
      <c r="FK50" s="92"/>
      <c r="FL50" s="92"/>
      <c r="FM50" s="92"/>
      <c r="FN50" s="92"/>
      <c r="FO50" s="92"/>
      <c r="FP50" s="92"/>
      <c r="FQ50" s="92"/>
      <c r="FR50" s="92"/>
      <c r="FS50" s="92"/>
      <c r="FT50" s="92"/>
      <c r="FU50" s="92"/>
      <c r="FV50" s="92"/>
      <c r="FW50" s="92"/>
      <c r="FX50" s="92"/>
      <c r="FY50" s="92"/>
      <c r="FZ50" s="92"/>
      <c r="GA50" s="92"/>
      <c r="GB50" s="92"/>
      <c r="GC50" s="92"/>
      <c r="GD50" s="92"/>
      <c r="GE50" s="92"/>
      <c r="GF50" s="92"/>
      <c r="GG50" s="92"/>
      <c r="GH50" s="92"/>
      <c r="GI50" s="92"/>
      <c r="GJ50" s="92"/>
      <c r="GK50" s="92"/>
      <c r="GL50" s="92"/>
      <c r="GM50" s="92"/>
      <c r="GN50" s="92"/>
      <c r="GO50" s="92"/>
      <c r="GP50" s="92"/>
      <c r="GQ50" s="92"/>
      <c r="GR50" s="92"/>
      <c r="GS50" s="92"/>
      <c r="GT50" s="92"/>
      <c r="GU50" s="92"/>
      <c r="GV50" s="92"/>
      <c r="GW50" s="92"/>
      <c r="GX50" s="92"/>
      <c r="GY50" s="92"/>
      <c r="GZ50" s="92"/>
      <c r="HA50" s="92"/>
      <c r="HB50" s="92"/>
      <c r="HC50" s="92"/>
      <c r="HD50" s="92"/>
      <c r="HE50" s="92"/>
      <c r="HF50" s="92"/>
      <c r="HG50" s="92"/>
      <c r="HH50" s="92"/>
      <c r="HI50" s="92"/>
      <c r="HJ50" s="92"/>
      <c r="HK50" s="92"/>
      <c r="HL50" s="92"/>
      <c r="HM50" s="92"/>
      <c r="HN50" s="92"/>
      <c r="HO50" s="92"/>
      <c r="HP50" s="92"/>
      <c r="HQ50" s="92"/>
      <c r="HR50" s="92"/>
      <c r="HS50" s="92"/>
      <c r="HT50" s="92"/>
    </row>
    <row r="51" spans="1:228" ht="24" customHeight="1" x14ac:dyDescent="0.15">
      <c r="A51" s="92"/>
      <c r="B51" s="92"/>
      <c r="C51" s="92"/>
      <c r="D51" s="92"/>
      <c r="E51" s="92"/>
      <c r="F51" s="92"/>
      <c r="G51" s="92"/>
      <c r="H51" s="92"/>
      <c r="I51" s="92"/>
      <c r="J51" s="92"/>
      <c r="K51" s="92"/>
      <c r="L51" s="92"/>
      <c r="M51" s="92"/>
      <c r="N51" s="92"/>
      <c r="O51" s="92"/>
      <c r="P51" s="92"/>
      <c r="Q51" s="92"/>
      <c r="R51" s="92"/>
      <c r="S51" s="92"/>
      <c r="T51" s="92"/>
      <c r="U51" s="92"/>
      <c r="V51" s="92"/>
      <c r="W51" s="92"/>
      <c r="X51" s="92"/>
      <c r="Y51" s="92"/>
      <c r="Z51" s="92"/>
      <c r="AA51" s="92"/>
      <c r="AB51" s="92"/>
      <c r="AC51" s="92"/>
      <c r="AD51" s="92"/>
      <c r="AE51" s="92"/>
      <c r="AF51" s="92"/>
      <c r="AG51" s="92"/>
      <c r="AH51" s="92"/>
      <c r="AI51" s="92"/>
      <c r="AJ51" s="92"/>
      <c r="AK51" s="92"/>
      <c r="AL51" s="92"/>
      <c r="AM51" s="92"/>
      <c r="AN51" s="92"/>
      <c r="AO51" s="92"/>
      <c r="AP51" s="92"/>
      <c r="AQ51" s="92"/>
      <c r="AR51" s="92"/>
      <c r="AS51" s="92"/>
      <c r="AT51" s="92"/>
      <c r="AU51" s="92"/>
      <c r="AV51" s="92"/>
      <c r="AW51" s="92"/>
      <c r="AX51" s="92"/>
      <c r="AY51" s="92"/>
      <c r="AZ51" s="92"/>
      <c r="BA51" s="92"/>
      <c r="BB51" s="92"/>
      <c r="BC51" s="92"/>
      <c r="BD51" s="92"/>
      <c r="BE51" s="92"/>
      <c r="BF51" s="92"/>
      <c r="BG51" s="92"/>
      <c r="BH51" s="92"/>
      <c r="BI51" s="92"/>
      <c r="BJ51" s="92"/>
      <c r="BK51" s="92"/>
      <c r="BL51" s="92"/>
      <c r="BM51" s="92"/>
      <c r="BN51" s="92"/>
      <c r="BO51" s="92"/>
      <c r="BP51" s="92"/>
      <c r="BQ51" s="92"/>
      <c r="BR51" s="92"/>
      <c r="BS51" s="92"/>
      <c r="BT51" s="92"/>
      <c r="BU51" s="92"/>
      <c r="BV51" s="92"/>
      <c r="BW51" s="92"/>
      <c r="BX51" s="92"/>
      <c r="BY51" s="92"/>
      <c r="BZ51" s="92"/>
      <c r="CA51" s="92"/>
      <c r="CB51" s="92"/>
      <c r="CC51" s="92"/>
      <c r="CD51" s="92"/>
      <c r="CE51" s="92"/>
      <c r="CF51" s="92"/>
      <c r="CG51" s="92"/>
      <c r="CH51" s="92"/>
      <c r="CI51" s="92"/>
      <c r="CJ51" s="92"/>
      <c r="CK51" s="92"/>
      <c r="CL51" s="92"/>
      <c r="CM51" s="92"/>
      <c r="CN51" s="92"/>
      <c r="CO51" s="92"/>
      <c r="CP51" s="92"/>
      <c r="CQ51" s="92"/>
      <c r="CR51" s="92"/>
      <c r="CS51" s="92"/>
      <c r="CT51" s="92"/>
      <c r="CU51" s="92"/>
      <c r="CV51" s="92"/>
      <c r="CW51" s="92"/>
      <c r="CX51" s="92"/>
      <c r="CY51" s="92"/>
      <c r="CZ51" s="92"/>
      <c r="DA51" s="92"/>
      <c r="DB51" s="92"/>
      <c r="DC51" s="92"/>
      <c r="DD51" s="92"/>
      <c r="DE51" s="92"/>
      <c r="DF51" s="92"/>
      <c r="DG51" s="92"/>
      <c r="DH51" s="92"/>
      <c r="DI51" s="92"/>
      <c r="DJ51" s="92"/>
      <c r="DK51" s="92"/>
      <c r="DL51" s="92"/>
      <c r="DM51" s="92"/>
      <c r="DN51" s="92"/>
      <c r="DO51" s="92"/>
      <c r="DP51" s="92"/>
      <c r="DQ51" s="92"/>
      <c r="DR51" s="92"/>
      <c r="DS51" s="92"/>
      <c r="DT51" s="92"/>
      <c r="DU51" s="92"/>
      <c r="DV51" s="92"/>
      <c r="DW51" s="92"/>
      <c r="DX51" s="92"/>
      <c r="DY51" s="92"/>
      <c r="DZ51" s="92"/>
      <c r="EA51" s="92"/>
      <c r="EB51" s="92"/>
      <c r="EC51" s="92"/>
      <c r="ED51" s="92"/>
      <c r="EE51" s="92"/>
      <c r="EF51" s="92"/>
      <c r="EG51" s="92"/>
      <c r="EH51" s="92"/>
      <c r="EI51" s="92"/>
      <c r="EJ51" s="92"/>
      <c r="EK51" s="92"/>
      <c r="EL51" s="92"/>
      <c r="EM51" s="92"/>
      <c r="EN51" s="92"/>
      <c r="EO51" s="92"/>
      <c r="EP51" s="92"/>
      <c r="EQ51" s="92"/>
      <c r="ER51" s="92"/>
      <c r="ES51" s="92"/>
      <c r="ET51" s="92"/>
      <c r="EU51" s="92"/>
      <c r="EV51" s="92"/>
      <c r="EW51" s="92"/>
      <c r="EX51" s="92"/>
      <c r="EY51" s="92"/>
      <c r="EZ51" s="92"/>
      <c r="FA51" s="92"/>
      <c r="FB51" s="92"/>
      <c r="FC51" s="92"/>
      <c r="FD51" s="92"/>
      <c r="FE51" s="92"/>
      <c r="FF51" s="92"/>
      <c r="FG51" s="92"/>
      <c r="FH51" s="92"/>
      <c r="FI51" s="92"/>
      <c r="FJ51" s="92"/>
      <c r="FK51" s="92"/>
      <c r="FL51" s="92"/>
      <c r="FM51" s="92"/>
      <c r="FN51" s="92"/>
      <c r="FO51" s="92"/>
      <c r="FP51" s="92"/>
      <c r="FQ51" s="92"/>
      <c r="FR51" s="92"/>
      <c r="FS51" s="92"/>
      <c r="FT51" s="92"/>
      <c r="FU51" s="92"/>
      <c r="FV51" s="92"/>
      <c r="FW51" s="92"/>
      <c r="FX51" s="92"/>
      <c r="FY51" s="92"/>
      <c r="FZ51" s="92"/>
      <c r="GA51" s="92"/>
      <c r="GB51" s="92"/>
      <c r="GC51" s="92"/>
      <c r="GD51" s="92"/>
      <c r="GE51" s="92"/>
      <c r="GF51" s="92"/>
      <c r="GG51" s="92"/>
      <c r="GH51" s="92"/>
      <c r="GI51" s="92"/>
      <c r="GJ51" s="92"/>
      <c r="GK51" s="92"/>
      <c r="GL51" s="92"/>
      <c r="GM51" s="92"/>
      <c r="GN51" s="92"/>
      <c r="GO51" s="92"/>
      <c r="GP51" s="92"/>
      <c r="GQ51" s="92"/>
      <c r="GR51" s="92"/>
      <c r="GS51" s="92"/>
      <c r="GT51" s="92"/>
      <c r="GU51" s="92"/>
      <c r="GV51" s="92"/>
      <c r="GW51" s="92"/>
      <c r="GX51" s="92"/>
      <c r="GY51" s="92"/>
      <c r="GZ51" s="92"/>
      <c r="HA51" s="92"/>
      <c r="HB51" s="92"/>
      <c r="HC51" s="92"/>
      <c r="HD51" s="92"/>
      <c r="HE51" s="92"/>
      <c r="HF51" s="92"/>
      <c r="HG51" s="92"/>
      <c r="HH51" s="92"/>
      <c r="HI51" s="92"/>
      <c r="HJ51" s="92"/>
      <c r="HK51" s="92"/>
      <c r="HL51" s="92"/>
      <c r="HM51" s="92"/>
      <c r="HN51" s="92"/>
      <c r="HO51" s="92"/>
      <c r="HP51" s="92"/>
      <c r="HQ51" s="92"/>
      <c r="HR51" s="92"/>
      <c r="HS51" s="92"/>
      <c r="HT51" s="92"/>
    </row>
    <row r="52" spans="1:228" ht="24" customHeight="1" x14ac:dyDescent="0.15">
      <c r="A52" s="92"/>
      <c r="B52" s="92"/>
      <c r="C52" s="92"/>
      <c r="D52" s="92"/>
      <c r="E52" s="92"/>
      <c r="F52" s="92"/>
      <c r="G52" s="92"/>
      <c r="H52" s="92"/>
      <c r="I52" s="92"/>
      <c r="J52" s="92"/>
      <c r="K52" s="92"/>
      <c r="L52" s="92"/>
      <c r="M52" s="92"/>
      <c r="N52" s="92"/>
      <c r="O52" s="92"/>
      <c r="P52" s="92"/>
      <c r="Q52" s="92"/>
      <c r="R52" s="92"/>
      <c r="S52" s="92"/>
      <c r="T52" s="92"/>
      <c r="U52" s="92"/>
      <c r="V52" s="92"/>
      <c r="W52" s="92"/>
      <c r="X52" s="92"/>
      <c r="Y52" s="92"/>
      <c r="Z52" s="92"/>
      <c r="AA52" s="92"/>
      <c r="AB52" s="92"/>
      <c r="AC52" s="92"/>
      <c r="AD52" s="92"/>
      <c r="AE52" s="92"/>
      <c r="AF52" s="92"/>
      <c r="AG52" s="92"/>
      <c r="AH52" s="92"/>
      <c r="AI52" s="92"/>
      <c r="AJ52" s="92"/>
      <c r="AK52" s="92"/>
      <c r="AL52" s="92"/>
      <c r="AM52" s="92"/>
      <c r="AN52" s="92"/>
      <c r="AO52" s="92"/>
      <c r="AP52" s="92"/>
      <c r="AQ52" s="92"/>
      <c r="AR52" s="92"/>
      <c r="AS52" s="92"/>
      <c r="AT52" s="92"/>
      <c r="AU52" s="92"/>
      <c r="AV52" s="92"/>
      <c r="AW52" s="92"/>
      <c r="AX52" s="92"/>
      <c r="AY52" s="92"/>
      <c r="AZ52" s="92"/>
      <c r="BA52" s="92"/>
      <c r="BB52" s="92"/>
      <c r="BC52" s="92"/>
      <c r="BD52" s="92"/>
      <c r="BE52" s="92"/>
      <c r="BF52" s="92"/>
      <c r="BG52" s="92"/>
      <c r="BH52" s="92"/>
      <c r="BI52" s="92"/>
      <c r="BJ52" s="92"/>
      <c r="BK52" s="92"/>
      <c r="BL52" s="92"/>
      <c r="BM52" s="92"/>
      <c r="BN52" s="92"/>
      <c r="BO52" s="92"/>
      <c r="BP52" s="92"/>
      <c r="BQ52" s="92"/>
      <c r="BR52" s="92"/>
      <c r="BS52" s="92"/>
      <c r="BT52" s="92"/>
      <c r="BU52" s="92"/>
      <c r="BV52" s="92"/>
      <c r="BW52" s="92"/>
      <c r="BX52" s="92"/>
      <c r="BY52" s="92"/>
      <c r="BZ52" s="92"/>
      <c r="CA52" s="92"/>
      <c r="CB52" s="92"/>
      <c r="CC52" s="92"/>
      <c r="CD52" s="92"/>
      <c r="CE52" s="92"/>
      <c r="CF52" s="92"/>
      <c r="CG52" s="92"/>
      <c r="CH52" s="92"/>
      <c r="CI52" s="92"/>
      <c r="CJ52" s="92"/>
      <c r="CK52" s="92"/>
      <c r="CL52" s="92"/>
      <c r="CM52" s="92"/>
      <c r="CN52" s="92"/>
      <c r="CO52" s="92"/>
      <c r="CP52" s="92"/>
      <c r="CQ52" s="92"/>
      <c r="CR52" s="92"/>
      <c r="CS52" s="92"/>
      <c r="CT52" s="92"/>
      <c r="CU52" s="92"/>
      <c r="CV52" s="92"/>
      <c r="CW52" s="92"/>
      <c r="CX52" s="92"/>
      <c r="CY52" s="92"/>
      <c r="CZ52" s="92"/>
      <c r="DA52" s="92"/>
      <c r="DB52" s="92"/>
      <c r="DC52" s="92"/>
      <c r="DD52" s="92"/>
      <c r="DE52" s="92"/>
      <c r="DF52" s="92"/>
      <c r="DG52" s="92"/>
      <c r="DH52" s="92"/>
      <c r="DI52" s="92"/>
      <c r="DJ52" s="92"/>
      <c r="DK52" s="92"/>
      <c r="DL52" s="92"/>
      <c r="DM52" s="92"/>
      <c r="DN52" s="92"/>
      <c r="DO52" s="92"/>
      <c r="DP52" s="92"/>
      <c r="DQ52" s="92"/>
      <c r="DR52" s="92"/>
      <c r="DS52" s="92"/>
      <c r="DT52" s="92"/>
      <c r="DU52" s="92"/>
      <c r="DV52" s="92"/>
      <c r="DW52" s="92"/>
      <c r="DX52" s="92"/>
      <c r="DY52" s="92"/>
      <c r="DZ52" s="92"/>
      <c r="EA52" s="92"/>
      <c r="EB52" s="92"/>
      <c r="EC52" s="92"/>
      <c r="ED52" s="92"/>
      <c r="EE52" s="92"/>
      <c r="EF52" s="92"/>
      <c r="EG52" s="92"/>
      <c r="EH52" s="92"/>
      <c r="EI52" s="92"/>
      <c r="EJ52" s="92"/>
      <c r="EK52" s="92"/>
      <c r="EL52" s="92"/>
      <c r="EM52" s="92"/>
      <c r="EN52" s="92"/>
      <c r="EO52" s="92"/>
      <c r="EP52" s="92"/>
      <c r="EQ52" s="92"/>
      <c r="ER52" s="92"/>
      <c r="ES52" s="92"/>
      <c r="ET52" s="92"/>
      <c r="EU52" s="92"/>
      <c r="EV52" s="92"/>
      <c r="EW52" s="92"/>
      <c r="EX52" s="92"/>
      <c r="EY52" s="92"/>
      <c r="EZ52" s="92"/>
      <c r="FA52" s="92"/>
      <c r="FB52" s="92"/>
      <c r="FC52" s="92"/>
      <c r="FD52" s="92"/>
      <c r="FE52" s="92"/>
      <c r="FF52" s="92"/>
      <c r="FG52" s="92"/>
      <c r="FH52" s="92"/>
      <c r="FI52" s="92"/>
      <c r="FJ52" s="92"/>
      <c r="FK52" s="92"/>
      <c r="FL52" s="92"/>
      <c r="FM52" s="92"/>
      <c r="FN52" s="92"/>
      <c r="FO52" s="92"/>
      <c r="FP52" s="92"/>
      <c r="FQ52" s="92"/>
      <c r="FR52" s="92"/>
      <c r="FS52" s="92"/>
      <c r="FT52" s="92"/>
      <c r="FU52" s="92"/>
      <c r="FV52" s="92"/>
      <c r="FW52" s="92"/>
      <c r="FX52" s="92"/>
      <c r="FY52" s="92"/>
      <c r="FZ52" s="92"/>
      <c r="GA52" s="92"/>
      <c r="GB52" s="92"/>
      <c r="GC52" s="92"/>
      <c r="GD52" s="92"/>
      <c r="GE52" s="92"/>
      <c r="GF52" s="92"/>
      <c r="GG52" s="92"/>
      <c r="GH52" s="92"/>
      <c r="GI52" s="92"/>
      <c r="GJ52" s="92"/>
      <c r="GK52" s="92"/>
      <c r="GL52" s="92"/>
      <c r="GM52" s="92"/>
      <c r="GN52" s="92"/>
      <c r="GO52" s="92"/>
      <c r="GP52" s="92"/>
      <c r="GQ52" s="92"/>
      <c r="GR52" s="92"/>
      <c r="GS52" s="92"/>
      <c r="GT52" s="92"/>
      <c r="GU52" s="92"/>
      <c r="GV52" s="92"/>
      <c r="GW52" s="92"/>
      <c r="GX52" s="92"/>
      <c r="GY52" s="92"/>
      <c r="GZ52" s="92"/>
      <c r="HA52" s="92"/>
      <c r="HB52" s="92"/>
      <c r="HC52" s="92"/>
      <c r="HD52" s="92"/>
      <c r="HE52" s="92"/>
      <c r="HF52" s="92"/>
      <c r="HG52" s="92"/>
      <c r="HH52" s="92"/>
      <c r="HI52" s="92"/>
      <c r="HJ52" s="92"/>
      <c r="HK52" s="92"/>
      <c r="HL52" s="92"/>
      <c r="HM52" s="92"/>
      <c r="HN52" s="92"/>
      <c r="HO52" s="92"/>
      <c r="HP52" s="92"/>
      <c r="HQ52" s="92"/>
      <c r="HR52" s="92"/>
      <c r="HS52" s="92"/>
      <c r="HT52" s="92"/>
    </row>
    <row r="53" spans="1:228" ht="24" customHeight="1" x14ac:dyDescent="0.15">
      <c r="A53" s="92"/>
      <c r="B53" s="92"/>
      <c r="C53" s="92"/>
      <c r="D53" s="92"/>
      <c r="E53" s="92"/>
      <c r="F53" s="92"/>
      <c r="G53" s="92"/>
      <c r="H53" s="92"/>
      <c r="I53" s="92"/>
      <c r="J53" s="92"/>
      <c r="K53" s="92"/>
      <c r="L53" s="92"/>
      <c r="M53" s="92"/>
      <c r="N53" s="92"/>
      <c r="O53" s="92"/>
      <c r="P53" s="92"/>
      <c r="Q53" s="92"/>
      <c r="R53" s="92"/>
      <c r="S53" s="92"/>
      <c r="T53" s="92"/>
      <c r="U53" s="92"/>
      <c r="V53" s="92"/>
      <c r="W53" s="92"/>
      <c r="X53" s="92"/>
      <c r="Y53" s="92"/>
      <c r="Z53" s="92"/>
      <c r="AA53" s="92"/>
      <c r="AB53" s="92"/>
      <c r="AC53" s="92"/>
      <c r="AD53" s="92"/>
      <c r="AE53" s="92"/>
      <c r="AF53" s="92"/>
      <c r="AG53" s="92"/>
      <c r="AH53" s="92"/>
      <c r="AI53" s="92"/>
      <c r="AJ53" s="92"/>
      <c r="AK53" s="92"/>
      <c r="AL53" s="92"/>
      <c r="AM53" s="92"/>
      <c r="AN53" s="92"/>
      <c r="AO53" s="92"/>
      <c r="AP53" s="92"/>
      <c r="AQ53" s="92"/>
      <c r="AR53" s="92"/>
      <c r="AS53" s="92"/>
      <c r="AT53" s="92"/>
      <c r="AU53" s="92"/>
      <c r="AV53" s="92"/>
      <c r="AW53" s="92"/>
      <c r="AX53" s="92"/>
      <c r="AY53" s="92"/>
      <c r="AZ53" s="92"/>
      <c r="BA53" s="92"/>
      <c r="BB53" s="92"/>
      <c r="BC53" s="92"/>
      <c r="BD53" s="92"/>
      <c r="BE53" s="92"/>
      <c r="BF53" s="92"/>
      <c r="BG53" s="92"/>
      <c r="BH53" s="92"/>
      <c r="BI53" s="92"/>
      <c r="BJ53" s="92"/>
      <c r="BK53" s="92"/>
      <c r="BL53" s="92"/>
      <c r="BM53" s="92"/>
      <c r="BN53" s="92"/>
      <c r="BO53" s="92"/>
      <c r="BP53" s="92"/>
      <c r="BQ53" s="92"/>
      <c r="BR53" s="92"/>
      <c r="BS53" s="92"/>
      <c r="BT53" s="92"/>
      <c r="BU53" s="92"/>
      <c r="BV53" s="92"/>
      <c r="BW53" s="92"/>
      <c r="BX53" s="92"/>
      <c r="BY53" s="92"/>
      <c r="BZ53" s="92"/>
      <c r="CA53" s="92"/>
      <c r="CB53" s="92"/>
      <c r="CC53" s="92"/>
      <c r="CD53" s="92"/>
      <c r="CE53" s="92"/>
      <c r="CF53" s="92"/>
      <c r="CG53" s="92"/>
      <c r="CH53" s="92"/>
      <c r="CI53" s="92"/>
      <c r="CJ53" s="92"/>
      <c r="CK53" s="92"/>
      <c r="CL53" s="92"/>
      <c r="CM53" s="92"/>
      <c r="CN53" s="92"/>
      <c r="CO53" s="92"/>
      <c r="CP53" s="92"/>
      <c r="CQ53" s="92"/>
      <c r="CR53" s="92"/>
      <c r="CS53" s="92"/>
      <c r="CT53" s="92"/>
      <c r="CU53" s="92"/>
      <c r="CV53" s="92"/>
      <c r="CW53" s="92"/>
      <c r="CX53" s="92"/>
      <c r="CY53" s="92"/>
      <c r="CZ53" s="92"/>
      <c r="DA53" s="92"/>
      <c r="DB53" s="92"/>
      <c r="DC53" s="92"/>
      <c r="DD53" s="92"/>
      <c r="DE53" s="92"/>
      <c r="DF53" s="92"/>
      <c r="DG53" s="92"/>
      <c r="DH53" s="92"/>
      <c r="DI53" s="92"/>
      <c r="DJ53" s="92"/>
      <c r="DK53" s="92"/>
      <c r="DL53" s="92"/>
      <c r="DM53" s="92"/>
      <c r="DN53" s="92"/>
      <c r="DO53" s="92"/>
      <c r="DP53" s="92"/>
      <c r="DQ53" s="92"/>
      <c r="DR53" s="92"/>
      <c r="DS53" s="92"/>
      <c r="DT53" s="92"/>
      <c r="DU53" s="92"/>
      <c r="DV53" s="92"/>
      <c r="DW53" s="92"/>
      <c r="DX53" s="92"/>
      <c r="DY53" s="92"/>
      <c r="DZ53" s="92"/>
      <c r="EA53" s="92"/>
      <c r="EB53" s="92"/>
      <c r="EC53" s="92"/>
      <c r="ED53" s="92"/>
      <c r="EE53" s="92"/>
      <c r="EF53" s="92"/>
      <c r="EG53" s="92"/>
      <c r="EH53" s="92"/>
      <c r="EI53" s="92"/>
      <c r="EJ53" s="92"/>
      <c r="EK53" s="92"/>
      <c r="EL53" s="92"/>
      <c r="EM53" s="92"/>
      <c r="EN53" s="92"/>
      <c r="EO53" s="92"/>
      <c r="EP53" s="92"/>
      <c r="EQ53" s="92"/>
      <c r="ER53" s="92"/>
      <c r="ES53" s="92"/>
      <c r="ET53" s="92"/>
      <c r="EU53" s="92"/>
      <c r="EV53" s="92"/>
      <c r="EW53" s="92"/>
      <c r="EX53" s="92"/>
      <c r="EY53" s="92"/>
      <c r="EZ53" s="92"/>
      <c r="FA53" s="92"/>
      <c r="FB53" s="92"/>
      <c r="FC53" s="92"/>
      <c r="FD53" s="92"/>
      <c r="FE53" s="92"/>
      <c r="FF53" s="92"/>
      <c r="FG53" s="92"/>
      <c r="FH53" s="92"/>
      <c r="FI53" s="92"/>
      <c r="FJ53" s="92"/>
      <c r="FK53" s="92"/>
      <c r="FL53" s="92"/>
      <c r="FM53" s="92"/>
      <c r="FN53" s="92"/>
      <c r="FO53" s="92"/>
      <c r="FP53" s="92"/>
      <c r="FQ53" s="92"/>
      <c r="FR53" s="92"/>
      <c r="FS53" s="92"/>
      <c r="FT53" s="92"/>
      <c r="FU53" s="92"/>
      <c r="FV53" s="92"/>
      <c r="FW53" s="92"/>
      <c r="FX53" s="92"/>
      <c r="FY53" s="92"/>
      <c r="FZ53" s="92"/>
      <c r="GA53" s="92"/>
      <c r="GB53" s="92"/>
      <c r="GC53" s="92"/>
      <c r="GD53" s="92"/>
      <c r="GE53" s="92"/>
      <c r="GF53" s="92"/>
      <c r="GG53" s="92"/>
      <c r="GH53" s="92"/>
      <c r="GI53" s="92"/>
      <c r="GJ53" s="92"/>
      <c r="GK53" s="92"/>
      <c r="GL53" s="92"/>
      <c r="GM53" s="92"/>
      <c r="GN53" s="92"/>
      <c r="GO53" s="92"/>
      <c r="GP53" s="92"/>
      <c r="GQ53" s="92"/>
      <c r="GR53" s="92"/>
      <c r="GS53" s="92"/>
      <c r="GT53" s="92"/>
      <c r="GU53" s="92"/>
      <c r="GV53" s="92"/>
      <c r="GW53" s="92"/>
      <c r="GX53" s="92"/>
      <c r="GY53" s="92"/>
      <c r="GZ53" s="92"/>
      <c r="HA53" s="92"/>
      <c r="HB53" s="92"/>
      <c r="HC53" s="92"/>
      <c r="HD53" s="92"/>
      <c r="HE53" s="92"/>
      <c r="HF53" s="92"/>
      <c r="HG53" s="92"/>
      <c r="HH53" s="92"/>
      <c r="HI53" s="92"/>
      <c r="HJ53" s="92"/>
      <c r="HK53" s="92"/>
      <c r="HL53" s="92"/>
      <c r="HM53" s="92"/>
      <c r="HN53" s="92"/>
      <c r="HO53" s="92"/>
      <c r="HP53" s="92"/>
      <c r="HQ53" s="92"/>
      <c r="HR53" s="92"/>
      <c r="HS53" s="92"/>
      <c r="HT53" s="92"/>
    </row>
    <row r="54" spans="1:228" ht="24" customHeight="1" x14ac:dyDescent="0.15">
      <c r="A54" s="92"/>
      <c r="B54" s="92"/>
      <c r="C54" s="92"/>
      <c r="D54" s="92"/>
      <c r="E54" s="92"/>
      <c r="F54" s="92"/>
      <c r="G54" s="92"/>
      <c r="H54" s="92"/>
      <c r="I54" s="92"/>
      <c r="J54" s="92"/>
      <c r="K54" s="92"/>
      <c r="L54" s="92"/>
      <c r="M54" s="92"/>
      <c r="N54" s="92"/>
      <c r="O54" s="92"/>
      <c r="P54" s="92"/>
      <c r="Q54" s="92"/>
      <c r="R54" s="92"/>
      <c r="S54" s="92"/>
      <c r="T54" s="92"/>
      <c r="U54" s="92"/>
      <c r="V54" s="92"/>
      <c r="W54" s="92"/>
      <c r="X54" s="92"/>
      <c r="Y54" s="92"/>
      <c r="Z54" s="92"/>
      <c r="AA54" s="92"/>
      <c r="AB54" s="92"/>
      <c r="AC54" s="92"/>
      <c r="AD54" s="92"/>
      <c r="AE54" s="92"/>
      <c r="AF54" s="92"/>
      <c r="AG54" s="92"/>
      <c r="AH54" s="92"/>
      <c r="AI54" s="92"/>
      <c r="AJ54" s="92"/>
      <c r="AK54" s="92"/>
      <c r="AL54" s="92"/>
      <c r="AM54" s="92"/>
      <c r="AN54" s="92"/>
      <c r="AO54" s="92"/>
      <c r="AP54" s="92"/>
      <c r="AQ54" s="92"/>
      <c r="AR54" s="92"/>
      <c r="AS54" s="92"/>
      <c r="AT54" s="92"/>
      <c r="AU54" s="92"/>
      <c r="AV54" s="92"/>
      <c r="AW54" s="92"/>
      <c r="AX54" s="92"/>
      <c r="AY54" s="92"/>
      <c r="AZ54" s="92"/>
      <c r="BA54" s="92"/>
      <c r="BB54" s="92"/>
      <c r="BC54" s="92"/>
      <c r="BD54" s="92"/>
      <c r="BE54" s="92"/>
      <c r="BF54" s="92"/>
      <c r="BG54" s="92"/>
      <c r="BH54" s="92"/>
      <c r="BI54" s="92"/>
      <c r="BJ54" s="92"/>
      <c r="BK54" s="92"/>
      <c r="BL54" s="92"/>
      <c r="BM54" s="92"/>
      <c r="BN54" s="92"/>
      <c r="BO54" s="92"/>
      <c r="BP54" s="92"/>
      <c r="BQ54" s="92"/>
      <c r="BR54" s="92"/>
      <c r="BS54" s="92"/>
      <c r="BT54" s="92"/>
      <c r="BU54" s="92"/>
      <c r="BV54" s="92"/>
      <c r="BW54" s="92"/>
      <c r="BX54" s="92"/>
      <c r="BY54" s="92"/>
      <c r="BZ54" s="92"/>
      <c r="CA54" s="92"/>
      <c r="CB54" s="92"/>
      <c r="CC54" s="92"/>
      <c r="CD54" s="92"/>
      <c r="CE54" s="92"/>
      <c r="CF54" s="92"/>
      <c r="CG54" s="92"/>
      <c r="CH54" s="92"/>
      <c r="CI54" s="92"/>
      <c r="CJ54" s="92"/>
      <c r="CK54" s="92"/>
      <c r="CL54" s="92"/>
      <c r="CM54" s="92"/>
      <c r="CN54" s="92"/>
      <c r="CO54" s="92"/>
      <c r="CP54" s="92"/>
      <c r="CQ54" s="92"/>
      <c r="CR54" s="92"/>
      <c r="CS54" s="92"/>
      <c r="CT54" s="92"/>
      <c r="CU54" s="92"/>
      <c r="CV54" s="92"/>
      <c r="CW54" s="92"/>
      <c r="CX54" s="92"/>
      <c r="CY54" s="92"/>
      <c r="CZ54" s="92"/>
      <c r="DA54" s="92"/>
      <c r="DB54" s="92"/>
      <c r="DC54" s="92"/>
      <c r="DD54" s="92"/>
      <c r="DE54" s="92"/>
      <c r="DF54" s="92"/>
      <c r="DG54" s="92"/>
      <c r="DH54" s="92"/>
      <c r="DI54" s="92"/>
      <c r="DJ54" s="92"/>
      <c r="DK54" s="92"/>
      <c r="DL54" s="92"/>
      <c r="DM54" s="92"/>
      <c r="DN54" s="92"/>
      <c r="DO54" s="92"/>
      <c r="DP54" s="92"/>
      <c r="DQ54" s="92"/>
      <c r="DR54" s="92"/>
      <c r="DS54" s="92"/>
      <c r="DT54" s="92"/>
      <c r="DU54" s="92"/>
      <c r="DV54" s="92"/>
      <c r="DW54" s="92"/>
      <c r="DX54" s="92"/>
      <c r="DY54" s="92"/>
      <c r="DZ54" s="92"/>
      <c r="EA54" s="92"/>
      <c r="EB54" s="92"/>
      <c r="EC54" s="92"/>
      <c r="ED54" s="92"/>
      <c r="EE54" s="92"/>
      <c r="EF54" s="92"/>
      <c r="EG54" s="92"/>
      <c r="EH54" s="92"/>
      <c r="EI54" s="92"/>
      <c r="EJ54" s="92"/>
      <c r="EK54" s="92"/>
      <c r="EL54" s="92"/>
      <c r="EM54" s="92"/>
      <c r="EN54" s="92"/>
      <c r="EO54" s="92"/>
      <c r="EP54" s="92"/>
      <c r="EQ54" s="92"/>
      <c r="ER54" s="92"/>
      <c r="ES54" s="92"/>
      <c r="ET54" s="92"/>
      <c r="EU54" s="92"/>
      <c r="EV54" s="92"/>
      <c r="EW54" s="92"/>
      <c r="EX54" s="92"/>
      <c r="EY54" s="92"/>
      <c r="EZ54" s="92"/>
      <c r="FA54" s="92"/>
      <c r="FB54" s="92"/>
      <c r="FC54" s="92"/>
      <c r="FD54" s="92"/>
      <c r="FE54" s="92"/>
      <c r="FF54" s="92"/>
      <c r="FG54" s="92"/>
      <c r="FH54" s="92"/>
      <c r="FI54" s="92"/>
      <c r="FJ54" s="92"/>
      <c r="FK54" s="92"/>
      <c r="FL54" s="92"/>
      <c r="FM54" s="92"/>
      <c r="FN54" s="92"/>
      <c r="FO54" s="92"/>
      <c r="FP54" s="92"/>
      <c r="FQ54" s="92"/>
      <c r="FR54" s="92"/>
      <c r="FS54" s="92"/>
      <c r="FT54" s="92"/>
      <c r="FU54" s="92"/>
      <c r="FV54" s="92"/>
      <c r="FW54" s="92"/>
      <c r="FX54" s="92"/>
      <c r="FY54" s="92"/>
      <c r="FZ54" s="92"/>
      <c r="GA54" s="92"/>
      <c r="GB54" s="92"/>
      <c r="GC54" s="92"/>
      <c r="GD54" s="92"/>
      <c r="GE54" s="92"/>
      <c r="GF54" s="92"/>
      <c r="GG54" s="92"/>
      <c r="GH54" s="92"/>
      <c r="GI54" s="92"/>
      <c r="GJ54" s="92"/>
      <c r="GK54" s="92"/>
      <c r="GL54" s="92"/>
      <c r="GM54" s="92"/>
      <c r="GN54" s="92"/>
      <c r="GO54" s="92"/>
      <c r="GP54" s="92"/>
      <c r="GQ54" s="92"/>
      <c r="GR54" s="92"/>
      <c r="GS54" s="92"/>
      <c r="GT54" s="92"/>
      <c r="GU54" s="92"/>
      <c r="GV54" s="92"/>
      <c r="GW54" s="92"/>
      <c r="GX54" s="92"/>
      <c r="GY54" s="92"/>
      <c r="GZ54" s="92"/>
      <c r="HA54" s="92"/>
      <c r="HB54" s="92"/>
      <c r="HC54" s="92"/>
      <c r="HD54" s="92"/>
      <c r="HE54" s="92"/>
      <c r="HF54" s="92"/>
      <c r="HG54" s="92"/>
      <c r="HH54" s="92"/>
      <c r="HI54" s="92"/>
      <c r="HJ54" s="92"/>
      <c r="HK54" s="92"/>
      <c r="HL54" s="92"/>
      <c r="HM54" s="92"/>
      <c r="HN54" s="92"/>
      <c r="HO54" s="92"/>
      <c r="HP54" s="92"/>
      <c r="HQ54" s="92"/>
      <c r="HR54" s="92"/>
      <c r="HS54" s="92"/>
      <c r="HT54" s="92"/>
    </row>
    <row r="55" spans="1:228" ht="24" customHeight="1" x14ac:dyDescent="0.15">
      <c r="A55" s="92"/>
      <c r="B55" s="92"/>
      <c r="C55" s="92"/>
      <c r="D55" s="92"/>
      <c r="E55" s="92"/>
      <c r="F55" s="92"/>
      <c r="G55" s="92"/>
      <c r="H55" s="92"/>
      <c r="I55" s="92"/>
      <c r="J55" s="92"/>
      <c r="K55" s="92"/>
      <c r="L55" s="92"/>
      <c r="M55" s="92"/>
      <c r="N55" s="92"/>
      <c r="O55" s="92"/>
      <c r="P55" s="92"/>
      <c r="Q55" s="92"/>
      <c r="R55" s="92"/>
      <c r="S55" s="92"/>
      <c r="T55" s="92"/>
      <c r="U55" s="92"/>
      <c r="V55" s="92"/>
      <c r="W55" s="92"/>
      <c r="X55" s="92"/>
      <c r="Y55" s="92"/>
      <c r="Z55" s="92"/>
      <c r="AA55" s="92"/>
      <c r="AB55" s="92"/>
      <c r="AC55" s="92"/>
      <c r="AD55" s="92"/>
      <c r="AE55" s="92"/>
      <c r="AF55" s="92"/>
      <c r="AG55" s="92"/>
      <c r="AH55" s="92"/>
      <c r="AI55" s="92"/>
      <c r="AJ55" s="92"/>
      <c r="AK55" s="92"/>
      <c r="AL55" s="92"/>
      <c r="AM55" s="92"/>
      <c r="AN55" s="92"/>
      <c r="AO55" s="92"/>
      <c r="AP55" s="92"/>
      <c r="AQ55" s="92"/>
      <c r="AR55" s="92"/>
      <c r="AS55" s="92"/>
      <c r="AT55" s="92"/>
      <c r="AU55" s="92"/>
      <c r="AV55" s="92"/>
      <c r="AW55" s="92"/>
      <c r="AX55" s="92"/>
      <c r="AY55" s="92"/>
      <c r="AZ55" s="92"/>
      <c r="BA55" s="92"/>
      <c r="BB55" s="92"/>
      <c r="BC55" s="92"/>
      <c r="BD55" s="92"/>
      <c r="BE55" s="92"/>
      <c r="BF55" s="92"/>
      <c r="BG55" s="92"/>
      <c r="BH55" s="92"/>
      <c r="BI55" s="92"/>
      <c r="BJ55" s="92"/>
      <c r="BK55" s="92"/>
      <c r="BL55" s="92"/>
      <c r="BM55" s="92"/>
      <c r="BN55" s="92"/>
      <c r="BO55" s="92"/>
      <c r="BP55" s="92"/>
      <c r="BQ55" s="92"/>
      <c r="BR55" s="92"/>
      <c r="BS55" s="92"/>
      <c r="BT55" s="92"/>
      <c r="BU55" s="92"/>
      <c r="BV55" s="92"/>
      <c r="BW55" s="92"/>
      <c r="BX55" s="92"/>
      <c r="BY55" s="92"/>
      <c r="BZ55" s="92"/>
      <c r="CA55" s="92"/>
      <c r="CB55" s="92"/>
      <c r="CC55" s="92"/>
      <c r="CD55" s="92"/>
      <c r="CE55" s="92"/>
      <c r="CF55" s="92"/>
      <c r="CG55" s="92"/>
      <c r="CH55" s="92"/>
      <c r="CI55" s="92"/>
      <c r="CJ55" s="92"/>
      <c r="CK55" s="92"/>
      <c r="CL55" s="92"/>
      <c r="CM55" s="92"/>
      <c r="CN55" s="92"/>
      <c r="CO55" s="92"/>
      <c r="CP55" s="92"/>
      <c r="CQ55" s="92"/>
      <c r="CR55" s="92"/>
      <c r="CS55" s="92"/>
      <c r="CT55" s="92"/>
      <c r="CU55" s="92"/>
      <c r="CV55" s="92"/>
      <c r="CW55" s="92"/>
      <c r="CX55" s="92"/>
      <c r="CY55" s="92"/>
      <c r="CZ55" s="92"/>
      <c r="DA55" s="92"/>
      <c r="DB55" s="92"/>
      <c r="DC55" s="92"/>
      <c r="DD55" s="92"/>
      <c r="DE55" s="92"/>
      <c r="DF55" s="92"/>
      <c r="DG55" s="92"/>
      <c r="DH55" s="92"/>
      <c r="DI55" s="92"/>
      <c r="DJ55" s="92"/>
      <c r="DK55" s="92"/>
      <c r="DL55" s="92"/>
      <c r="DM55" s="92"/>
      <c r="DN55" s="92"/>
      <c r="DO55" s="92"/>
      <c r="DP55" s="92"/>
      <c r="DQ55" s="92"/>
      <c r="DR55" s="92"/>
      <c r="DS55" s="92"/>
      <c r="DT55" s="92"/>
      <c r="DU55" s="92"/>
      <c r="DV55" s="92"/>
      <c r="DW55" s="92"/>
      <c r="DX55" s="92"/>
      <c r="DY55" s="92"/>
      <c r="DZ55" s="92"/>
      <c r="EA55" s="92"/>
      <c r="EB55" s="92"/>
      <c r="EC55" s="92"/>
      <c r="ED55" s="92"/>
      <c r="EE55" s="92"/>
      <c r="EF55" s="92"/>
      <c r="EG55" s="92"/>
      <c r="EH55" s="92"/>
      <c r="EI55" s="92"/>
      <c r="EJ55" s="92"/>
      <c r="EK55" s="92"/>
      <c r="EL55" s="92"/>
      <c r="EM55" s="92"/>
      <c r="EN55" s="92"/>
      <c r="EO55" s="92"/>
      <c r="EP55" s="92"/>
      <c r="EQ55" s="92"/>
      <c r="ER55" s="92"/>
      <c r="ES55" s="92"/>
      <c r="ET55" s="92"/>
      <c r="EU55" s="92"/>
      <c r="EV55" s="92"/>
      <c r="EW55" s="92"/>
      <c r="EX55" s="92"/>
      <c r="EY55" s="92"/>
      <c r="EZ55" s="92"/>
      <c r="FA55" s="92"/>
      <c r="FB55" s="92"/>
      <c r="FC55" s="92"/>
      <c r="FD55" s="92"/>
      <c r="FE55" s="92"/>
      <c r="FF55" s="92"/>
      <c r="FG55" s="92"/>
      <c r="FH55" s="92"/>
      <c r="FI55" s="92"/>
      <c r="FJ55" s="92"/>
      <c r="FK55" s="92"/>
      <c r="FL55" s="92"/>
      <c r="FM55" s="92"/>
      <c r="FN55" s="92"/>
      <c r="FO55" s="92"/>
      <c r="FP55" s="92"/>
      <c r="FQ55" s="92"/>
      <c r="FR55" s="92"/>
      <c r="FS55" s="92"/>
      <c r="FT55" s="92"/>
      <c r="FU55" s="92"/>
      <c r="FV55" s="92"/>
      <c r="FW55" s="92"/>
      <c r="FX55" s="92"/>
      <c r="FY55" s="92"/>
      <c r="FZ55" s="92"/>
      <c r="GA55" s="92"/>
      <c r="GB55" s="92"/>
      <c r="GC55" s="92"/>
      <c r="GD55" s="92"/>
      <c r="GE55" s="92"/>
      <c r="GF55" s="92"/>
      <c r="GG55" s="92"/>
      <c r="GH55" s="92"/>
      <c r="GI55" s="92"/>
      <c r="GJ55" s="92"/>
      <c r="GK55" s="92"/>
      <c r="GL55" s="92"/>
      <c r="GM55" s="92"/>
      <c r="GN55" s="92"/>
      <c r="GO55" s="92"/>
      <c r="GP55" s="92"/>
      <c r="GQ55" s="92"/>
      <c r="GR55" s="92"/>
      <c r="GS55" s="92"/>
      <c r="GT55" s="92"/>
      <c r="GU55" s="92"/>
      <c r="GV55" s="92"/>
      <c r="GW55" s="92"/>
      <c r="GX55" s="92"/>
      <c r="GY55" s="92"/>
      <c r="GZ55" s="92"/>
      <c r="HA55" s="92"/>
      <c r="HB55" s="92"/>
      <c r="HC55" s="92"/>
      <c r="HD55" s="92"/>
      <c r="HE55" s="92"/>
      <c r="HF55" s="92"/>
      <c r="HG55" s="92"/>
      <c r="HH55" s="92"/>
      <c r="HI55" s="92"/>
      <c r="HJ55" s="92"/>
      <c r="HK55" s="92"/>
      <c r="HL55" s="92"/>
      <c r="HM55" s="92"/>
      <c r="HN55" s="92"/>
      <c r="HO55" s="92"/>
      <c r="HP55" s="92"/>
      <c r="HQ55" s="92"/>
      <c r="HR55" s="92"/>
      <c r="HS55" s="92"/>
      <c r="HT55" s="92"/>
    </row>
    <row r="56" spans="1:228" ht="24" customHeight="1" x14ac:dyDescent="0.15">
      <c r="A56" s="92"/>
      <c r="B56" s="92"/>
      <c r="C56" s="92"/>
      <c r="D56" s="92"/>
      <c r="E56" s="92"/>
      <c r="F56" s="92"/>
      <c r="G56" s="92"/>
      <c r="H56" s="92"/>
      <c r="I56" s="92"/>
      <c r="J56" s="92"/>
      <c r="K56" s="92"/>
      <c r="L56" s="92"/>
      <c r="M56" s="92"/>
      <c r="N56" s="92"/>
      <c r="O56" s="92"/>
      <c r="P56" s="92"/>
      <c r="Q56" s="92"/>
      <c r="R56" s="92"/>
      <c r="S56" s="92"/>
      <c r="T56" s="92"/>
      <c r="U56" s="92"/>
      <c r="V56" s="92"/>
      <c r="W56" s="92"/>
      <c r="X56" s="92"/>
      <c r="Y56" s="92"/>
      <c r="Z56" s="92"/>
      <c r="AA56" s="92"/>
      <c r="AB56" s="92"/>
      <c r="AC56" s="92"/>
      <c r="AD56" s="92"/>
      <c r="AE56" s="92"/>
      <c r="AF56" s="92"/>
      <c r="AG56" s="92"/>
      <c r="AH56" s="92"/>
      <c r="AI56" s="92"/>
      <c r="AJ56" s="92"/>
      <c r="AK56" s="92"/>
      <c r="AL56" s="92"/>
      <c r="AM56" s="92"/>
      <c r="AN56" s="92"/>
      <c r="AO56" s="92"/>
      <c r="AP56" s="92"/>
      <c r="AQ56" s="92"/>
      <c r="AR56" s="92"/>
      <c r="AS56" s="92"/>
      <c r="AT56" s="92"/>
      <c r="AU56" s="92"/>
      <c r="AV56" s="92"/>
      <c r="AW56" s="92"/>
      <c r="AX56" s="92"/>
      <c r="AY56" s="92"/>
      <c r="AZ56" s="92"/>
      <c r="BA56" s="92"/>
      <c r="BB56" s="92"/>
      <c r="BC56" s="92"/>
      <c r="BD56" s="92"/>
      <c r="BE56" s="92"/>
      <c r="BF56" s="92"/>
      <c r="BG56" s="92"/>
      <c r="BH56" s="92"/>
      <c r="BI56" s="92"/>
      <c r="BJ56" s="92"/>
      <c r="BK56" s="92"/>
      <c r="BL56" s="92"/>
      <c r="BM56" s="92"/>
      <c r="BN56" s="92"/>
      <c r="BO56" s="92"/>
      <c r="BP56" s="92"/>
      <c r="BQ56" s="92"/>
      <c r="BR56" s="92"/>
      <c r="BS56" s="92"/>
      <c r="BT56" s="92"/>
      <c r="BU56" s="92"/>
      <c r="BV56" s="92"/>
      <c r="BW56" s="92"/>
      <c r="BX56" s="92"/>
      <c r="BY56" s="92"/>
      <c r="BZ56" s="92"/>
      <c r="CA56" s="92"/>
      <c r="CB56" s="92"/>
      <c r="CC56" s="92"/>
      <c r="CD56" s="92"/>
      <c r="CE56" s="92"/>
      <c r="CF56" s="92"/>
      <c r="CG56" s="92"/>
      <c r="CH56" s="92"/>
      <c r="CI56" s="92"/>
      <c r="CJ56" s="92"/>
      <c r="CK56" s="92"/>
      <c r="CL56" s="92"/>
      <c r="CM56" s="92"/>
      <c r="CN56" s="92"/>
      <c r="CO56" s="92"/>
      <c r="CP56" s="92"/>
      <c r="CQ56" s="92"/>
      <c r="CR56" s="92"/>
      <c r="CS56" s="92"/>
      <c r="CT56" s="92"/>
      <c r="CU56" s="92"/>
      <c r="CV56" s="92"/>
      <c r="CW56" s="92"/>
      <c r="CX56" s="92"/>
      <c r="CY56" s="92"/>
      <c r="CZ56" s="92"/>
      <c r="DA56" s="92"/>
      <c r="DB56" s="92"/>
      <c r="DC56" s="92"/>
      <c r="DD56" s="92"/>
      <c r="DE56" s="92"/>
      <c r="DF56" s="92"/>
      <c r="DG56" s="92"/>
      <c r="DH56" s="92"/>
      <c r="DI56" s="92"/>
      <c r="DJ56" s="92"/>
      <c r="DK56" s="92"/>
      <c r="DL56" s="92"/>
      <c r="DM56" s="92"/>
      <c r="DN56" s="92"/>
      <c r="DO56" s="92"/>
      <c r="DP56" s="92"/>
      <c r="DQ56" s="92"/>
      <c r="DR56" s="92"/>
      <c r="DS56" s="92"/>
      <c r="DT56" s="92"/>
      <c r="DU56" s="92"/>
      <c r="DV56" s="92"/>
      <c r="DW56" s="92"/>
      <c r="DX56" s="92"/>
      <c r="DY56" s="92"/>
      <c r="DZ56" s="92"/>
      <c r="EA56" s="92"/>
      <c r="EB56" s="92"/>
      <c r="EC56" s="92"/>
      <c r="ED56" s="92"/>
      <c r="EE56" s="92"/>
      <c r="EF56" s="92"/>
      <c r="EG56" s="92"/>
      <c r="EH56" s="92"/>
      <c r="EI56" s="92"/>
      <c r="EJ56" s="92"/>
      <c r="EK56" s="92"/>
      <c r="EL56" s="92"/>
      <c r="EM56" s="92"/>
      <c r="EN56" s="92"/>
      <c r="EO56" s="92"/>
      <c r="EP56" s="92"/>
      <c r="EQ56" s="92"/>
      <c r="ER56" s="92"/>
      <c r="ES56" s="92"/>
      <c r="ET56" s="92"/>
      <c r="EU56" s="92"/>
      <c r="EV56" s="92"/>
      <c r="EW56" s="92"/>
      <c r="EX56" s="92"/>
      <c r="EY56" s="92"/>
      <c r="EZ56" s="92"/>
      <c r="FA56" s="92"/>
      <c r="FB56" s="92"/>
      <c r="FC56" s="92"/>
      <c r="FD56" s="92"/>
      <c r="FE56" s="92"/>
      <c r="FF56" s="92"/>
      <c r="FG56" s="92"/>
      <c r="FH56" s="92"/>
      <c r="FI56" s="92"/>
      <c r="FJ56" s="92"/>
      <c r="FK56" s="92"/>
      <c r="FL56" s="92"/>
      <c r="FM56" s="92"/>
      <c r="FN56" s="92"/>
      <c r="FO56" s="92"/>
      <c r="FP56" s="92"/>
      <c r="FQ56" s="92"/>
      <c r="FR56" s="92"/>
      <c r="FS56" s="92"/>
      <c r="FT56" s="92"/>
      <c r="FU56" s="92"/>
      <c r="FV56" s="92"/>
      <c r="FW56" s="92"/>
      <c r="FX56" s="92"/>
      <c r="FY56" s="92"/>
      <c r="FZ56" s="92"/>
      <c r="GA56" s="92"/>
      <c r="GB56" s="92"/>
      <c r="GC56" s="92"/>
      <c r="GD56" s="92"/>
      <c r="GE56" s="92"/>
      <c r="GF56" s="92"/>
      <c r="GG56" s="92"/>
      <c r="GH56" s="92"/>
      <c r="GI56" s="92"/>
      <c r="GJ56" s="92"/>
      <c r="GK56" s="92"/>
      <c r="GL56" s="92"/>
      <c r="GM56" s="92"/>
      <c r="GN56" s="92"/>
      <c r="GO56" s="92"/>
      <c r="GP56" s="92"/>
      <c r="GQ56" s="92"/>
      <c r="GR56" s="92"/>
      <c r="GS56" s="92"/>
      <c r="GT56" s="92"/>
      <c r="GU56" s="92"/>
      <c r="GV56" s="92"/>
      <c r="GW56" s="92"/>
      <c r="GX56" s="92"/>
      <c r="GY56" s="92"/>
      <c r="GZ56" s="92"/>
      <c r="HA56" s="92"/>
      <c r="HB56" s="92"/>
      <c r="HC56" s="92"/>
      <c r="HD56" s="92"/>
      <c r="HE56" s="92"/>
      <c r="HF56" s="92"/>
      <c r="HG56" s="92"/>
      <c r="HH56" s="92"/>
      <c r="HI56" s="92"/>
      <c r="HJ56" s="92"/>
      <c r="HK56" s="92"/>
      <c r="HL56" s="92"/>
      <c r="HM56" s="92"/>
      <c r="HN56" s="92"/>
      <c r="HO56" s="92"/>
      <c r="HP56" s="92"/>
      <c r="HQ56" s="92"/>
      <c r="HR56" s="92"/>
      <c r="HS56" s="92"/>
      <c r="HT56" s="92"/>
    </row>
    <row r="57" spans="1:228" ht="24" customHeight="1" x14ac:dyDescent="0.15">
      <c r="A57" s="92"/>
      <c r="B57" s="92"/>
      <c r="C57" s="92"/>
      <c r="D57" s="92"/>
      <c r="E57" s="92"/>
      <c r="F57" s="92"/>
      <c r="G57" s="92"/>
      <c r="H57" s="92"/>
      <c r="I57" s="92"/>
      <c r="J57" s="92"/>
      <c r="K57" s="92"/>
      <c r="L57" s="92"/>
      <c r="M57" s="92"/>
      <c r="N57" s="92"/>
      <c r="O57" s="92"/>
      <c r="P57" s="92"/>
      <c r="Q57" s="92"/>
      <c r="R57" s="92"/>
      <c r="S57" s="92"/>
      <c r="T57" s="92"/>
      <c r="U57" s="92"/>
      <c r="V57" s="92"/>
      <c r="W57" s="92"/>
      <c r="X57" s="92"/>
      <c r="Y57" s="92"/>
      <c r="Z57" s="92"/>
      <c r="AA57" s="92"/>
      <c r="AB57" s="92"/>
      <c r="AC57" s="92"/>
      <c r="AD57" s="92"/>
      <c r="AE57" s="92"/>
      <c r="AF57" s="92"/>
      <c r="AG57" s="92"/>
      <c r="AH57" s="92"/>
      <c r="AI57" s="92"/>
      <c r="AJ57" s="92"/>
      <c r="AK57" s="92"/>
      <c r="AL57" s="92"/>
      <c r="AM57" s="92"/>
      <c r="AN57" s="92"/>
      <c r="AO57" s="92"/>
      <c r="AP57" s="92"/>
      <c r="AQ57" s="92"/>
      <c r="AR57" s="92"/>
      <c r="AS57" s="92"/>
      <c r="AT57" s="92"/>
      <c r="AU57" s="92"/>
      <c r="AV57" s="92"/>
      <c r="AW57" s="92"/>
      <c r="AX57" s="92"/>
      <c r="AY57" s="92"/>
      <c r="AZ57" s="92"/>
      <c r="BA57" s="92"/>
      <c r="BB57" s="92"/>
      <c r="BC57" s="92"/>
      <c r="BD57" s="92"/>
      <c r="BE57" s="92"/>
      <c r="BF57" s="92"/>
      <c r="BG57" s="92"/>
      <c r="BH57" s="92"/>
      <c r="BI57" s="92"/>
      <c r="BJ57" s="92"/>
      <c r="BK57" s="92"/>
      <c r="BL57" s="92"/>
      <c r="BM57" s="92"/>
      <c r="BN57" s="92"/>
      <c r="BO57" s="92"/>
      <c r="BP57" s="92"/>
      <c r="BQ57" s="92"/>
      <c r="BR57" s="92"/>
      <c r="BS57" s="92"/>
      <c r="BT57" s="92"/>
      <c r="BU57" s="92"/>
      <c r="BV57" s="92"/>
      <c r="BW57" s="92"/>
      <c r="BX57" s="92"/>
      <c r="BY57" s="92"/>
      <c r="BZ57" s="92"/>
      <c r="CA57" s="92"/>
      <c r="CB57" s="92"/>
      <c r="CC57" s="92"/>
      <c r="CD57" s="92"/>
      <c r="CE57" s="92"/>
      <c r="CF57" s="92"/>
      <c r="CG57" s="92"/>
      <c r="CH57" s="92"/>
      <c r="CI57" s="92"/>
      <c r="CJ57" s="92"/>
      <c r="CK57" s="92"/>
      <c r="CL57" s="92"/>
      <c r="CM57" s="92"/>
      <c r="CN57" s="92"/>
      <c r="CO57" s="92"/>
      <c r="CP57" s="92"/>
      <c r="CQ57" s="92"/>
      <c r="CR57" s="92"/>
      <c r="CS57" s="92"/>
      <c r="CT57" s="92"/>
      <c r="CU57" s="92"/>
      <c r="CV57" s="92"/>
      <c r="CW57" s="92"/>
      <c r="CX57" s="92"/>
      <c r="CY57" s="92"/>
      <c r="CZ57" s="92"/>
      <c r="DA57" s="92"/>
      <c r="DB57" s="92"/>
      <c r="DC57" s="92"/>
      <c r="DD57" s="92"/>
      <c r="DE57" s="92"/>
      <c r="DF57" s="92"/>
      <c r="DG57" s="92"/>
      <c r="DH57" s="92"/>
      <c r="DI57" s="92"/>
      <c r="DJ57" s="92"/>
      <c r="DK57" s="92"/>
      <c r="DL57" s="92"/>
      <c r="DM57" s="92"/>
      <c r="DN57" s="92"/>
      <c r="DO57" s="92"/>
      <c r="DP57" s="92"/>
      <c r="DQ57" s="92"/>
      <c r="DR57" s="92"/>
      <c r="DS57" s="92"/>
      <c r="DT57" s="92"/>
      <c r="DU57" s="92"/>
      <c r="DV57" s="92"/>
      <c r="DW57" s="92"/>
      <c r="DX57" s="92"/>
      <c r="DY57" s="92"/>
      <c r="DZ57" s="92"/>
      <c r="EA57" s="92"/>
      <c r="EB57" s="92"/>
      <c r="EC57" s="92"/>
      <c r="ED57" s="92"/>
      <c r="EE57" s="92"/>
      <c r="EF57" s="92"/>
      <c r="EG57" s="92"/>
      <c r="EH57" s="92"/>
      <c r="EI57" s="92"/>
      <c r="EJ57" s="92"/>
      <c r="EK57" s="92"/>
      <c r="EL57" s="92"/>
      <c r="EM57" s="92"/>
      <c r="EN57" s="92"/>
      <c r="EO57" s="92"/>
      <c r="EP57" s="92"/>
      <c r="EQ57" s="92"/>
      <c r="ER57" s="92"/>
      <c r="ES57" s="92"/>
      <c r="ET57" s="92"/>
      <c r="EU57" s="92"/>
      <c r="EV57" s="92"/>
      <c r="EW57" s="92"/>
      <c r="EX57" s="92"/>
      <c r="EY57" s="92"/>
      <c r="EZ57" s="92"/>
      <c r="FA57" s="92"/>
      <c r="FB57" s="92"/>
      <c r="FC57" s="92"/>
      <c r="FD57" s="92"/>
      <c r="FE57" s="92"/>
      <c r="FF57" s="92"/>
      <c r="FG57" s="92"/>
      <c r="FH57" s="92"/>
      <c r="FI57" s="92"/>
      <c r="FJ57" s="92"/>
      <c r="FK57" s="92"/>
      <c r="FL57" s="92"/>
      <c r="FM57" s="92"/>
      <c r="FN57" s="92"/>
      <c r="FO57" s="92"/>
      <c r="FP57" s="92"/>
      <c r="FQ57" s="92"/>
      <c r="FR57" s="92"/>
      <c r="FS57" s="92"/>
      <c r="FT57" s="92"/>
      <c r="FU57" s="92"/>
      <c r="FV57" s="92"/>
      <c r="FW57" s="92"/>
      <c r="FX57" s="92"/>
      <c r="FY57" s="92"/>
      <c r="FZ57" s="92"/>
      <c r="GA57" s="92"/>
      <c r="GB57" s="92"/>
      <c r="GC57" s="92"/>
      <c r="GD57" s="92"/>
      <c r="GE57" s="92"/>
      <c r="GF57" s="92"/>
      <c r="GG57" s="92"/>
      <c r="GH57" s="92"/>
      <c r="GI57" s="92"/>
      <c r="GJ57" s="92"/>
      <c r="GK57" s="92"/>
      <c r="GL57" s="92"/>
      <c r="GM57" s="92"/>
      <c r="GN57" s="92"/>
      <c r="GO57" s="92"/>
      <c r="GP57" s="92"/>
      <c r="GQ57" s="92"/>
      <c r="GR57" s="92"/>
      <c r="GS57" s="92"/>
      <c r="GT57" s="92"/>
      <c r="GU57" s="92"/>
      <c r="GV57" s="92"/>
      <c r="GW57" s="92"/>
      <c r="GX57" s="92"/>
      <c r="GY57" s="92"/>
      <c r="GZ57" s="92"/>
      <c r="HA57" s="92"/>
      <c r="HB57" s="92"/>
      <c r="HC57" s="92"/>
      <c r="HD57" s="92"/>
      <c r="HE57" s="92"/>
      <c r="HF57" s="92"/>
      <c r="HG57" s="92"/>
      <c r="HH57" s="92"/>
      <c r="HI57" s="92"/>
      <c r="HJ57" s="92"/>
      <c r="HK57" s="92"/>
      <c r="HL57" s="92"/>
      <c r="HM57" s="92"/>
      <c r="HN57" s="92"/>
      <c r="HO57" s="92"/>
      <c r="HP57" s="92"/>
      <c r="HQ57" s="92"/>
      <c r="HR57" s="92"/>
      <c r="HS57" s="92"/>
      <c r="HT57" s="92"/>
    </row>
    <row r="58" spans="1:228" ht="24" customHeight="1" x14ac:dyDescent="0.15">
      <c r="A58" s="92"/>
      <c r="B58" s="92"/>
      <c r="C58" s="92"/>
      <c r="D58" s="92"/>
      <c r="E58" s="92"/>
      <c r="F58" s="92"/>
      <c r="G58" s="92"/>
      <c r="H58" s="92"/>
      <c r="I58" s="92"/>
      <c r="J58" s="92"/>
      <c r="K58" s="92"/>
      <c r="L58" s="92"/>
      <c r="M58" s="92"/>
      <c r="N58" s="92"/>
      <c r="O58" s="92"/>
      <c r="P58" s="92"/>
      <c r="Q58" s="92"/>
      <c r="R58" s="92"/>
      <c r="S58" s="92"/>
      <c r="T58" s="92"/>
      <c r="U58" s="92"/>
      <c r="V58" s="92"/>
      <c r="W58" s="92"/>
      <c r="X58" s="92"/>
      <c r="Y58" s="92"/>
      <c r="Z58" s="92"/>
      <c r="AA58" s="92"/>
      <c r="AB58" s="92"/>
      <c r="AC58" s="92"/>
      <c r="AD58" s="92"/>
      <c r="AE58" s="92"/>
      <c r="AF58" s="92"/>
      <c r="AG58" s="92"/>
      <c r="AH58" s="92"/>
      <c r="AI58" s="92"/>
      <c r="AJ58" s="92"/>
      <c r="AK58" s="92"/>
      <c r="AL58" s="92"/>
      <c r="AM58" s="92"/>
      <c r="AN58" s="92"/>
      <c r="AO58" s="92"/>
      <c r="AP58" s="92"/>
      <c r="AQ58" s="92"/>
      <c r="AR58" s="92"/>
      <c r="AS58" s="92"/>
      <c r="AT58" s="92"/>
      <c r="AU58" s="92"/>
      <c r="AV58" s="92"/>
      <c r="AW58" s="92"/>
      <c r="AX58" s="92"/>
      <c r="AY58" s="92"/>
      <c r="AZ58" s="92"/>
      <c r="BA58" s="92"/>
      <c r="BB58" s="92"/>
      <c r="BC58" s="92"/>
      <c r="BD58" s="92"/>
      <c r="BE58" s="92"/>
      <c r="BF58" s="92"/>
      <c r="BG58" s="92"/>
      <c r="BH58" s="92"/>
      <c r="BI58" s="92"/>
      <c r="BJ58" s="92"/>
      <c r="BK58" s="92"/>
      <c r="BL58" s="92"/>
      <c r="BM58" s="92"/>
      <c r="BN58" s="92"/>
      <c r="BO58" s="92"/>
      <c r="BP58" s="92"/>
      <c r="BQ58" s="92"/>
      <c r="BR58" s="92"/>
      <c r="BS58" s="92"/>
      <c r="BT58" s="92"/>
      <c r="BU58" s="92"/>
      <c r="BV58" s="92"/>
      <c r="BW58" s="92"/>
      <c r="BX58" s="92"/>
      <c r="BY58" s="92"/>
      <c r="BZ58" s="92"/>
      <c r="CA58" s="92"/>
      <c r="CB58" s="92"/>
      <c r="CC58" s="92"/>
      <c r="CD58" s="92"/>
      <c r="CE58" s="92"/>
      <c r="CF58" s="92"/>
      <c r="CG58" s="92"/>
      <c r="CH58" s="92"/>
      <c r="CI58" s="92"/>
      <c r="CJ58" s="92"/>
      <c r="CK58" s="92"/>
      <c r="CL58" s="92"/>
      <c r="CM58" s="92"/>
      <c r="CN58" s="92"/>
      <c r="CO58" s="92"/>
      <c r="CP58" s="92"/>
      <c r="CQ58" s="92"/>
      <c r="CR58" s="92"/>
      <c r="CS58" s="92"/>
      <c r="CT58" s="92"/>
      <c r="CU58" s="92"/>
      <c r="CV58" s="92"/>
      <c r="CW58" s="92"/>
      <c r="CX58" s="92"/>
      <c r="CY58" s="92"/>
      <c r="CZ58" s="92"/>
      <c r="DA58" s="92"/>
      <c r="DB58" s="92"/>
      <c r="DC58" s="92"/>
      <c r="DD58" s="92"/>
      <c r="DE58" s="92"/>
      <c r="DF58" s="92"/>
      <c r="DG58" s="92"/>
      <c r="DH58" s="92"/>
      <c r="DI58" s="92"/>
      <c r="DJ58" s="92"/>
      <c r="DK58" s="92"/>
      <c r="DL58" s="92"/>
      <c r="DM58" s="92"/>
      <c r="DN58" s="92"/>
      <c r="DO58" s="92"/>
      <c r="DP58" s="92"/>
      <c r="DQ58" s="92"/>
      <c r="DR58" s="92"/>
      <c r="DS58" s="92"/>
      <c r="DT58" s="92"/>
      <c r="DU58" s="92"/>
      <c r="DV58" s="92"/>
      <c r="DW58" s="92"/>
      <c r="DX58" s="92"/>
      <c r="DY58" s="92"/>
      <c r="DZ58" s="92"/>
      <c r="EA58" s="92"/>
      <c r="EB58" s="92"/>
      <c r="EC58" s="92"/>
      <c r="ED58" s="92"/>
      <c r="EE58" s="92"/>
      <c r="EF58" s="92"/>
      <c r="EG58" s="92"/>
      <c r="EH58" s="92"/>
      <c r="EI58" s="92"/>
      <c r="EJ58" s="92"/>
      <c r="EK58" s="92"/>
      <c r="EL58" s="92"/>
      <c r="EM58" s="92"/>
      <c r="EN58" s="92"/>
      <c r="EO58" s="92"/>
      <c r="EP58" s="92"/>
      <c r="EQ58" s="92"/>
      <c r="ER58" s="92"/>
      <c r="ES58" s="92"/>
      <c r="ET58" s="92"/>
      <c r="EU58" s="92"/>
      <c r="EV58" s="92"/>
      <c r="EW58" s="92"/>
      <c r="EX58" s="92"/>
      <c r="EY58" s="92"/>
      <c r="EZ58" s="92"/>
      <c r="FA58" s="92"/>
      <c r="FB58" s="92"/>
      <c r="FC58" s="92"/>
      <c r="FD58" s="92"/>
      <c r="FE58" s="92"/>
      <c r="FF58" s="92"/>
      <c r="FG58" s="92"/>
      <c r="FH58" s="92"/>
      <c r="FI58" s="92"/>
      <c r="FJ58" s="92"/>
      <c r="FK58" s="92"/>
      <c r="FL58" s="92"/>
      <c r="FM58" s="92"/>
      <c r="FN58" s="92"/>
      <c r="FO58" s="92"/>
      <c r="FP58" s="92"/>
      <c r="FQ58" s="92"/>
      <c r="FR58" s="92"/>
      <c r="FS58" s="92"/>
      <c r="FT58" s="92"/>
      <c r="FU58" s="92"/>
      <c r="FV58" s="92"/>
      <c r="FW58" s="92"/>
      <c r="FX58" s="92"/>
      <c r="FY58" s="92"/>
      <c r="FZ58" s="92"/>
      <c r="GA58" s="92"/>
      <c r="GB58" s="92"/>
      <c r="GC58" s="92"/>
      <c r="GD58" s="92"/>
      <c r="GE58" s="92"/>
      <c r="GF58" s="92"/>
      <c r="GG58" s="92"/>
      <c r="GH58" s="92"/>
      <c r="GI58" s="92"/>
      <c r="GJ58" s="92"/>
      <c r="GK58" s="92"/>
      <c r="GL58" s="92"/>
      <c r="GM58" s="92"/>
      <c r="GN58" s="92"/>
      <c r="GO58" s="92"/>
      <c r="GP58" s="92"/>
      <c r="GQ58" s="92"/>
      <c r="GR58" s="92"/>
      <c r="GS58" s="92"/>
      <c r="GT58" s="92"/>
      <c r="GU58" s="92"/>
      <c r="GV58" s="92"/>
      <c r="GW58" s="92"/>
      <c r="GX58" s="92"/>
      <c r="GY58" s="92"/>
      <c r="GZ58" s="92"/>
      <c r="HA58" s="92"/>
      <c r="HB58" s="92"/>
      <c r="HC58" s="92"/>
      <c r="HD58" s="92"/>
      <c r="HE58" s="92"/>
      <c r="HF58" s="92"/>
      <c r="HG58" s="92"/>
      <c r="HH58" s="92"/>
      <c r="HI58" s="92"/>
      <c r="HJ58" s="92"/>
      <c r="HK58" s="92"/>
      <c r="HL58" s="92"/>
      <c r="HM58" s="92"/>
      <c r="HN58" s="92"/>
      <c r="HO58" s="92"/>
      <c r="HP58" s="92"/>
      <c r="HQ58" s="92"/>
      <c r="HR58" s="92"/>
      <c r="HS58" s="92"/>
      <c r="HT58" s="92"/>
    </row>
    <row r="59" spans="1:228" ht="24" customHeight="1" x14ac:dyDescent="0.15">
      <c r="A59" s="92"/>
      <c r="B59" s="92"/>
      <c r="C59" s="92"/>
      <c r="D59" s="92"/>
      <c r="E59" s="92"/>
      <c r="F59" s="92"/>
      <c r="G59" s="92"/>
      <c r="H59" s="92"/>
      <c r="I59" s="92"/>
      <c r="J59" s="92"/>
      <c r="K59" s="92"/>
      <c r="L59" s="92"/>
      <c r="M59" s="92"/>
      <c r="N59" s="92"/>
      <c r="O59" s="92"/>
      <c r="P59" s="92"/>
      <c r="Q59" s="92"/>
      <c r="R59" s="92"/>
      <c r="S59" s="92"/>
      <c r="T59" s="92"/>
      <c r="U59" s="92"/>
      <c r="V59" s="92"/>
      <c r="W59" s="92"/>
      <c r="X59" s="92"/>
      <c r="Y59" s="92"/>
      <c r="Z59" s="92"/>
      <c r="AA59" s="92"/>
      <c r="AB59" s="92"/>
      <c r="AC59" s="92"/>
      <c r="AD59" s="92"/>
      <c r="AE59" s="92"/>
      <c r="AF59" s="92"/>
      <c r="AG59" s="92"/>
      <c r="AH59" s="92"/>
      <c r="AI59" s="92"/>
      <c r="AJ59" s="92"/>
      <c r="AK59" s="92"/>
      <c r="AL59" s="92"/>
      <c r="AM59" s="92"/>
      <c r="AN59" s="92"/>
      <c r="AO59" s="92"/>
      <c r="AP59" s="92"/>
      <c r="AQ59" s="92"/>
      <c r="AR59" s="92"/>
      <c r="AS59" s="92"/>
      <c r="AT59" s="92"/>
      <c r="AU59" s="92"/>
      <c r="AV59" s="92"/>
      <c r="AW59" s="92"/>
      <c r="AX59" s="92"/>
      <c r="AY59" s="92"/>
      <c r="AZ59" s="92"/>
      <c r="BA59" s="92"/>
      <c r="BB59" s="92"/>
      <c r="BC59" s="92"/>
      <c r="BD59" s="92"/>
      <c r="BE59" s="92"/>
      <c r="BF59" s="92"/>
      <c r="BG59" s="92"/>
      <c r="BH59" s="92"/>
      <c r="BI59" s="92"/>
      <c r="BJ59" s="92"/>
      <c r="BK59" s="92"/>
      <c r="BL59" s="92"/>
      <c r="BM59" s="92"/>
      <c r="BN59" s="92"/>
      <c r="BO59" s="92"/>
      <c r="BP59" s="92"/>
      <c r="BQ59" s="92"/>
      <c r="BR59" s="92"/>
      <c r="BS59" s="92"/>
      <c r="BT59" s="92"/>
      <c r="BU59" s="92"/>
      <c r="BV59" s="92"/>
      <c r="BW59" s="92"/>
      <c r="BX59" s="92"/>
      <c r="BY59" s="92"/>
      <c r="BZ59" s="92"/>
      <c r="CA59" s="92"/>
      <c r="CB59" s="92"/>
      <c r="CC59" s="92"/>
      <c r="CD59" s="92"/>
      <c r="CE59" s="92"/>
      <c r="CF59" s="92"/>
      <c r="CG59" s="92"/>
      <c r="CH59" s="92"/>
      <c r="CI59" s="92"/>
      <c r="CJ59" s="92"/>
      <c r="CK59" s="92"/>
      <c r="CL59" s="92"/>
      <c r="CM59" s="92"/>
      <c r="CN59" s="92"/>
      <c r="CO59" s="92"/>
      <c r="CP59" s="92"/>
      <c r="CQ59" s="92"/>
      <c r="CR59" s="92"/>
      <c r="CS59" s="92"/>
      <c r="CT59" s="92"/>
      <c r="CU59" s="92"/>
      <c r="CV59" s="92"/>
      <c r="CW59" s="92"/>
      <c r="CX59" s="92"/>
      <c r="CY59" s="92"/>
      <c r="CZ59" s="92"/>
      <c r="DA59" s="92"/>
      <c r="DB59" s="92"/>
      <c r="DC59" s="92"/>
      <c r="DD59" s="92"/>
      <c r="DE59" s="92"/>
      <c r="DF59" s="92"/>
      <c r="DG59" s="92"/>
      <c r="DH59" s="92"/>
      <c r="DI59" s="92"/>
      <c r="DJ59" s="92"/>
      <c r="DK59" s="92"/>
      <c r="DL59" s="92"/>
      <c r="DM59" s="92"/>
      <c r="DN59" s="92"/>
      <c r="DO59" s="92"/>
      <c r="DP59" s="92"/>
      <c r="DQ59" s="92"/>
      <c r="DR59" s="92"/>
      <c r="DS59" s="92"/>
      <c r="DT59" s="92"/>
      <c r="DU59" s="92"/>
      <c r="DV59" s="92"/>
      <c r="DW59" s="92"/>
      <c r="DX59" s="92"/>
      <c r="DY59" s="92"/>
      <c r="DZ59" s="92"/>
      <c r="EA59" s="92"/>
      <c r="EB59" s="92"/>
      <c r="EC59" s="92"/>
      <c r="ED59" s="92"/>
      <c r="EE59" s="92"/>
      <c r="EF59" s="92"/>
      <c r="EG59" s="92"/>
      <c r="EH59" s="92"/>
      <c r="EI59" s="92"/>
      <c r="EJ59" s="92"/>
      <c r="EK59" s="92"/>
      <c r="EL59" s="92"/>
      <c r="EM59" s="92"/>
      <c r="EN59" s="92"/>
      <c r="EO59" s="92"/>
      <c r="EP59" s="92"/>
      <c r="EQ59" s="92"/>
      <c r="ER59" s="92"/>
      <c r="ES59" s="92"/>
      <c r="ET59" s="92"/>
      <c r="EU59" s="92"/>
      <c r="EV59" s="92"/>
      <c r="EW59" s="92"/>
      <c r="EX59" s="92"/>
      <c r="EY59" s="92"/>
      <c r="EZ59" s="92"/>
      <c r="FA59" s="92"/>
      <c r="FB59" s="92"/>
      <c r="FC59" s="92"/>
      <c r="FD59" s="92"/>
      <c r="FE59" s="92"/>
      <c r="FF59" s="92"/>
      <c r="FG59" s="92"/>
      <c r="FH59" s="92"/>
      <c r="FI59" s="92"/>
      <c r="FJ59" s="92"/>
      <c r="FK59" s="92"/>
      <c r="FL59" s="92"/>
      <c r="FM59" s="92"/>
      <c r="FN59" s="92"/>
      <c r="FO59" s="92"/>
      <c r="FP59" s="92"/>
      <c r="FQ59" s="92"/>
      <c r="FR59" s="92"/>
      <c r="FS59" s="92"/>
      <c r="FT59" s="92"/>
      <c r="FU59" s="92"/>
      <c r="FV59" s="92"/>
      <c r="FW59" s="92"/>
      <c r="FX59" s="92"/>
      <c r="FY59" s="92"/>
      <c r="FZ59" s="92"/>
      <c r="GA59" s="92"/>
      <c r="GB59" s="92"/>
      <c r="GC59" s="92"/>
      <c r="GD59" s="92"/>
      <c r="GE59" s="92"/>
      <c r="GF59" s="92"/>
      <c r="GG59" s="92"/>
      <c r="GH59" s="92"/>
      <c r="GI59" s="92"/>
      <c r="GJ59" s="92"/>
      <c r="GK59" s="92"/>
      <c r="GL59" s="92"/>
      <c r="GM59" s="92"/>
      <c r="GN59" s="92"/>
      <c r="GO59" s="92"/>
      <c r="GP59" s="92"/>
      <c r="GQ59" s="92"/>
      <c r="GR59" s="92"/>
      <c r="GS59" s="92"/>
      <c r="GT59" s="92"/>
      <c r="GU59" s="92"/>
      <c r="GV59" s="92"/>
      <c r="GW59" s="92"/>
      <c r="GX59" s="92"/>
      <c r="GY59" s="92"/>
      <c r="GZ59" s="92"/>
      <c r="HA59" s="92"/>
      <c r="HB59" s="92"/>
      <c r="HC59" s="92"/>
      <c r="HD59" s="92"/>
      <c r="HE59" s="92"/>
      <c r="HF59" s="92"/>
      <c r="HG59" s="92"/>
      <c r="HH59" s="92"/>
      <c r="HI59" s="92"/>
      <c r="HJ59" s="92"/>
      <c r="HK59" s="92"/>
      <c r="HL59" s="92"/>
      <c r="HM59" s="92"/>
      <c r="HN59" s="92"/>
      <c r="HO59" s="92"/>
      <c r="HP59" s="92"/>
      <c r="HQ59" s="92"/>
      <c r="HR59" s="92"/>
      <c r="HS59" s="92"/>
      <c r="HT59" s="92"/>
    </row>
    <row r="60" spans="1:228" ht="24" customHeight="1" x14ac:dyDescent="0.15">
      <c r="A60" s="92"/>
      <c r="B60" s="92"/>
      <c r="C60" s="92"/>
      <c r="D60" s="92"/>
      <c r="E60" s="92"/>
      <c r="F60" s="92"/>
      <c r="G60" s="92"/>
      <c r="H60" s="92"/>
      <c r="I60" s="92"/>
      <c r="J60" s="92"/>
      <c r="K60" s="92"/>
      <c r="L60" s="92"/>
      <c r="M60" s="92"/>
      <c r="N60" s="92"/>
      <c r="O60" s="92"/>
      <c r="P60" s="92"/>
      <c r="Q60" s="92"/>
      <c r="R60" s="92"/>
      <c r="S60" s="92"/>
      <c r="T60" s="92"/>
      <c r="U60" s="92"/>
      <c r="V60" s="92"/>
      <c r="W60" s="92"/>
      <c r="X60" s="92"/>
      <c r="Y60" s="92"/>
      <c r="Z60" s="92"/>
      <c r="AA60" s="92"/>
      <c r="AB60" s="92"/>
      <c r="AC60" s="92"/>
      <c r="AD60" s="92"/>
      <c r="AE60" s="92"/>
      <c r="AF60" s="92"/>
      <c r="AG60" s="92"/>
      <c r="AH60" s="92"/>
      <c r="AI60" s="92"/>
      <c r="AJ60" s="92"/>
      <c r="AK60" s="92"/>
      <c r="AL60" s="92"/>
      <c r="AM60" s="92"/>
      <c r="AN60" s="92"/>
      <c r="AO60" s="92"/>
      <c r="AP60" s="92"/>
      <c r="AQ60" s="92"/>
      <c r="AR60" s="92"/>
      <c r="AS60" s="92"/>
      <c r="AT60" s="92"/>
      <c r="AU60" s="92"/>
      <c r="AV60" s="92"/>
      <c r="AW60" s="92"/>
      <c r="AX60" s="92"/>
      <c r="AY60" s="92"/>
      <c r="AZ60" s="92"/>
      <c r="BA60" s="92"/>
      <c r="BB60" s="92"/>
      <c r="BC60" s="92"/>
      <c r="BD60" s="92"/>
      <c r="BE60" s="92"/>
      <c r="BF60" s="92"/>
      <c r="BG60" s="92"/>
      <c r="BH60" s="92"/>
      <c r="BI60" s="92"/>
      <c r="BJ60" s="92"/>
      <c r="BK60" s="92"/>
      <c r="BL60" s="92"/>
      <c r="BM60" s="92"/>
      <c r="BN60" s="92"/>
      <c r="BO60" s="92"/>
      <c r="BP60" s="92"/>
      <c r="BQ60" s="92"/>
      <c r="BR60" s="92"/>
      <c r="BS60" s="92"/>
      <c r="BT60" s="92"/>
      <c r="BU60" s="92"/>
      <c r="BV60" s="92"/>
      <c r="BW60" s="92"/>
      <c r="BX60" s="92"/>
      <c r="BY60" s="92"/>
      <c r="BZ60" s="92"/>
      <c r="CA60" s="92"/>
      <c r="CB60" s="92"/>
      <c r="CC60" s="92"/>
      <c r="CD60" s="92"/>
      <c r="CE60" s="92"/>
      <c r="CF60" s="92"/>
      <c r="CG60" s="92"/>
      <c r="CH60" s="92"/>
      <c r="CI60" s="92"/>
      <c r="CJ60" s="92"/>
      <c r="CK60" s="92"/>
      <c r="CL60" s="92"/>
      <c r="CM60" s="92"/>
      <c r="CN60" s="92"/>
      <c r="CO60" s="92"/>
      <c r="CP60" s="92"/>
      <c r="CQ60" s="92"/>
      <c r="CR60" s="92"/>
      <c r="CS60" s="92"/>
      <c r="CT60" s="92"/>
      <c r="CU60" s="92"/>
      <c r="CV60" s="92"/>
      <c r="CW60" s="92"/>
      <c r="CX60" s="92"/>
      <c r="CY60" s="92"/>
      <c r="CZ60" s="92"/>
      <c r="DA60" s="92"/>
      <c r="DB60" s="92"/>
      <c r="DC60" s="92"/>
      <c r="DD60" s="92"/>
      <c r="DE60" s="92"/>
      <c r="DF60" s="92"/>
      <c r="DG60" s="92"/>
      <c r="DH60" s="92"/>
      <c r="DI60" s="92"/>
      <c r="DJ60" s="92"/>
      <c r="DK60" s="92"/>
      <c r="DL60" s="92"/>
      <c r="DM60" s="92"/>
      <c r="DN60" s="92"/>
      <c r="DO60" s="92"/>
      <c r="DP60" s="92"/>
      <c r="DQ60" s="92"/>
      <c r="DR60" s="92"/>
      <c r="DS60" s="92"/>
      <c r="DT60" s="92"/>
      <c r="DU60" s="92"/>
      <c r="DV60" s="92"/>
      <c r="DW60" s="92"/>
      <c r="DX60" s="92"/>
      <c r="DY60" s="92"/>
      <c r="DZ60" s="92"/>
      <c r="EA60" s="92"/>
      <c r="EB60" s="92"/>
      <c r="EC60" s="92"/>
      <c r="ED60" s="92"/>
      <c r="EE60" s="92"/>
      <c r="EF60" s="92"/>
      <c r="EG60" s="92"/>
      <c r="EH60" s="92"/>
      <c r="EI60" s="92"/>
      <c r="EJ60" s="92"/>
      <c r="EK60" s="92"/>
      <c r="EL60" s="92"/>
      <c r="EM60" s="92"/>
      <c r="EN60" s="92"/>
      <c r="EO60" s="92"/>
      <c r="EP60" s="92"/>
      <c r="EQ60" s="92"/>
      <c r="ER60" s="92"/>
      <c r="ES60" s="92"/>
      <c r="ET60" s="92"/>
      <c r="EU60" s="92"/>
      <c r="EV60" s="92"/>
      <c r="EW60" s="92"/>
      <c r="EX60" s="92"/>
      <c r="EY60" s="92"/>
      <c r="EZ60" s="92"/>
      <c r="FA60" s="92"/>
      <c r="FB60" s="92"/>
      <c r="FC60" s="92"/>
      <c r="FD60" s="92"/>
      <c r="FE60" s="92"/>
      <c r="FF60" s="92"/>
      <c r="FG60" s="92"/>
      <c r="FH60" s="92"/>
      <c r="FI60" s="92"/>
      <c r="FJ60" s="92"/>
      <c r="FK60" s="92"/>
      <c r="FL60" s="92"/>
      <c r="FM60" s="92"/>
      <c r="FN60" s="92"/>
      <c r="FO60" s="92"/>
      <c r="FP60" s="92"/>
      <c r="FQ60" s="92"/>
      <c r="FR60" s="92"/>
      <c r="FS60" s="92"/>
      <c r="FT60" s="92"/>
      <c r="FU60" s="92"/>
      <c r="FV60" s="92"/>
      <c r="FW60" s="92"/>
      <c r="FX60" s="92"/>
      <c r="FY60" s="92"/>
      <c r="FZ60" s="92"/>
      <c r="GA60" s="92"/>
      <c r="GB60" s="92"/>
      <c r="GC60" s="92"/>
      <c r="GD60" s="92"/>
      <c r="GE60" s="92"/>
      <c r="GF60" s="92"/>
      <c r="GG60" s="92"/>
      <c r="GH60" s="92"/>
      <c r="GI60" s="92"/>
      <c r="GJ60" s="92"/>
      <c r="GK60" s="92"/>
      <c r="GL60" s="92"/>
      <c r="GM60" s="92"/>
      <c r="GN60" s="92"/>
      <c r="GO60" s="92"/>
      <c r="GP60" s="92"/>
      <c r="GQ60" s="92"/>
      <c r="GR60" s="92"/>
      <c r="GS60" s="92"/>
      <c r="GT60" s="92"/>
      <c r="GU60" s="92"/>
      <c r="GV60" s="92"/>
      <c r="GW60" s="92"/>
      <c r="GX60" s="92"/>
      <c r="GY60" s="92"/>
      <c r="GZ60" s="92"/>
      <c r="HA60" s="92"/>
      <c r="HB60" s="92"/>
      <c r="HC60" s="92"/>
      <c r="HD60" s="92"/>
      <c r="HE60" s="92"/>
      <c r="HF60" s="92"/>
      <c r="HG60" s="92"/>
      <c r="HH60" s="92"/>
      <c r="HI60" s="92"/>
      <c r="HJ60" s="92"/>
      <c r="HK60" s="92"/>
      <c r="HL60" s="92"/>
      <c r="HM60" s="92"/>
      <c r="HN60" s="92"/>
      <c r="HO60" s="92"/>
      <c r="HP60" s="92"/>
      <c r="HQ60" s="92"/>
      <c r="HR60" s="92"/>
      <c r="HS60" s="92"/>
      <c r="HT60" s="92"/>
    </row>
    <row r="61" spans="1:228" ht="24" customHeight="1" x14ac:dyDescent="0.15">
      <c r="A61" s="92"/>
      <c r="B61" s="92"/>
      <c r="C61" s="92"/>
      <c r="D61" s="92"/>
      <c r="E61" s="92"/>
      <c r="F61" s="92"/>
      <c r="G61" s="92"/>
      <c r="H61" s="92"/>
      <c r="I61" s="92"/>
      <c r="J61" s="92"/>
      <c r="K61" s="92"/>
      <c r="L61" s="92"/>
      <c r="M61" s="92"/>
      <c r="N61" s="92"/>
      <c r="O61" s="92"/>
      <c r="P61" s="92"/>
      <c r="Q61" s="92"/>
      <c r="R61" s="92"/>
      <c r="S61" s="92"/>
      <c r="T61" s="92"/>
      <c r="U61" s="92"/>
      <c r="V61" s="92"/>
      <c r="W61" s="92"/>
      <c r="X61" s="92"/>
      <c r="Y61" s="92"/>
      <c r="Z61" s="92"/>
      <c r="AA61" s="92"/>
      <c r="AB61" s="92"/>
      <c r="AC61" s="92"/>
      <c r="AD61" s="92"/>
      <c r="AE61" s="92"/>
      <c r="AF61" s="92"/>
      <c r="AG61" s="92"/>
      <c r="AH61" s="92"/>
      <c r="AI61" s="92"/>
      <c r="AJ61" s="92"/>
      <c r="AK61" s="92"/>
      <c r="AL61" s="92"/>
      <c r="AM61" s="92"/>
      <c r="AN61" s="92"/>
      <c r="AO61" s="92"/>
      <c r="AP61" s="92"/>
      <c r="AQ61" s="92"/>
      <c r="AR61" s="92"/>
      <c r="AS61" s="92"/>
      <c r="AT61" s="92"/>
      <c r="AU61" s="92"/>
      <c r="AV61" s="92"/>
      <c r="AW61" s="92"/>
      <c r="AX61" s="92"/>
      <c r="AY61" s="92"/>
      <c r="AZ61" s="92"/>
      <c r="BA61" s="92"/>
      <c r="BB61" s="92"/>
      <c r="BC61" s="92"/>
      <c r="BD61" s="92"/>
      <c r="BE61" s="92"/>
      <c r="BF61" s="92"/>
      <c r="BG61" s="92"/>
      <c r="BH61" s="92"/>
      <c r="BI61" s="92"/>
      <c r="BJ61" s="92"/>
      <c r="BK61" s="92"/>
      <c r="BL61" s="92"/>
      <c r="BM61" s="92"/>
      <c r="BN61" s="92"/>
      <c r="BO61" s="92"/>
      <c r="BP61" s="92"/>
      <c r="BQ61" s="92"/>
      <c r="BR61" s="92"/>
      <c r="BS61" s="92"/>
      <c r="BT61" s="92"/>
      <c r="BU61" s="92"/>
      <c r="BV61" s="92"/>
      <c r="BW61" s="92"/>
      <c r="BX61" s="92"/>
      <c r="BY61" s="92"/>
      <c r="BZ61" s="92"/>
      <c r="CA61" s="92"/>
      <c r="CB61" s="92"/>
      <c r="CC61" s="92"/>
      <c r="CD61" s="92"/>
      <c r="CE61" s="92"/>
      <c r="CF61" s="92"/>
      <c r="CG61" s="92"/>
      <c r="CH61" s="92"/>
      <c r="CI61" s="92"/>
      <c r="CJ61" s="92"/>
      <c r="CK61" s="92"/>
      <c r="CL61" s="92"/>
      <c r="CM61" s="92"/>
      <c r="CN61" s="92"/>
      <c r="CO61" s="92"/>
      <c r="CP61" s="92"/>
      <c r="CQ61" s="92"/>
      <c r="CR61" s="92"/>
      <c r="CS61" s="92"/>
      <c r="CT61" s="92"/>
      <c r="CU61" s="92"/>
      <c r="CV61" s="92"/>
      <c r="CW61" s="92"/>
      <c r="CX61" s="92"/>
      <c r="CY61" s="92"/>
      <c r="CZ61" s="92"/>
      <c r="DA61" s="92"/>
      <c r="DB61" s="92"/>
      <c r="DC61" s="92"/>
      <c r="DD61" s="92"/>
      <c r="DE61" s="92"/>
      <c r="DF61" s="92"/>
      <c r="DG61" s="92"/>
      <c r="DH61" s="92"/>
      <c r="DI61" s="92"/>
      <c r="DJ61" s="92"/>
      <c r="DK61" s="92"/>
      <c r="DL61" s="92"/>
      <c r="DM61" s="92"/>
      <c r="DN61" s="92"/>
      <c r="DO61" s="92"/>
      <c r="DP61" s="92"/>
      <c r="DQ61" s="92"/>
      <c r="DR61" s="92"/>
      <c r="DS61" s="92"/>
      <c r="DT61" s="92"/>
      <c r="DU61" s="92"/>
      <c r="DV61" s="92"/>
      <c r="DW61" s="92"/>
      <c r="DX61" s="92"/>
      <c r="DY61" s="92"/>
      <c r="DZ61" s="92"/>
      <c r="EA61" s="92"/>
      <c r="EB61" s="92"/>
      <c r="EC61" s="92"/>
      <c r="ED61" s="92"/>
      <c r="EE61" s="92"/>
      <c r="EF61" s="92"/>
      <c r="EG61" s="92"/>
      <c r="EH61" s="92"/>
      <c r="EI61" s="92"/>
      <c r="EJ61" s="92"/>
      <c r="EK61" s="92"/>
      <c r="EL61" s="92"/>
      <c r="EM61" s="92"/>
      <c r="EN61" s="92"/>
      <c r="EO61" s="92"/>
      <c r="EP61" s="92"/>
      <c r="EQ61" s="92"/>
      <c r="ER61" s="92"/>
      <c r="ES61" s="92"/>
      <c r="ET61" s="92"/>
      <c r="EU61" s="92"/>
      <c r="EV61" s="92"/>
      <c r="EW61" s="92"/>
      <c r="EX61" s="92"/>
      <c r="EY61" s="92"/>
      <c r="EZ61" s="92"/>
      <c r="FA61" s="92"/>
      <c r="FB61" s="92"/>
      <c r="FC61" s="92"/>
      <c r="FD61" s="92"/>
      <c r="FE61" s="92"/>
      <c r="FF61" s="92"/>
      <c r="FG61" s="92"/>
      <c r="FH61" s="92"/>
      <c r="FI61" s="92"/>
      <c r="FJ61" s="92"/>
      <c r="FK61" s="92"/>
      <c r="FL61" s="92"/>
      <c r="FM61" s="92"/>
      <c r="FN61" s="92"/>
      <c r="FO61" s="92"/>
      <c r="FP61" s="92"/>
      <c r="FQ61" s="92"/>
      <c r="FR61" s="92"/>
      <c r="FS61" s="92"/>
      <c r="FT61" s="92"/>
      <c r="FU61" s="92"/>
      <c r="FV61" s="92"/>
      <c r="FW61" s="92"/>
      <c r="FX61" s="92"/>
      <c r="FY61" s="92"/>
      <c r="FZ61" s="92"/>
      <c r="GA61" s="92"/>
      <c r="GB61" s="92"/>
      <c r="GC61" s="92"/>
      <c r="GD61" s="92"/>
      <c r="GE61" s="92"/>
      <c r="GF61" s="92"/>
      <c r="GG61" s="92"/>
      <c r="GH61" s="92"/>
      <c r="GI61" s="92"/>
      <c r="GJ61" s="92"/>
      <c r="GK61" s="92"/>
      <c r="GL61" s="92"/>
      <c r="GM61" s="92"/>
      <c r="GN61" s="92"/>
      <c r="GO61" s="92"/>
      <c r="GP61" s="92"/>
      <c r="GQ61" s="92"/>
      <c r="GR61" s="92"/>
      <c r="GS61" s="92"/>
      <c r="GT61" s="92"/>
      <c r="GU61" s="92"/>
      <c r="GV61" s="92"/>
      <c r="GW61" s="92"/>
      <c r="GX61" s="92"/>
      <c r="GY61" s="92"/>
      <c r="GZ61" s="92"/>
      <c r="HA61" s="92"/>
      <c r="HB61" s="92"/>
      <c r="HC61" s="92"/>
      <c r="HD61" s="92"/>
      <c r="HE61" s="92"/>
      <c r="HF61" s="92"/>
      <c r="HG61" s="92"/>
      <c r="HH61" s="92"/>
      <c r="HI61" s="92"/>
      <c r="HJ61" s="92"/>
      <c r="HK61" s="92"/>
      <c r="HL61" s="92"/>
      <c r="HM61" s="92"/>
      <c r="HN61" s="92"/>
      <c r="HO61" s="92"/>
      <c r="HP61" s="92"/>
      <c r="HQ61" s="92"/>
      <c r="HR61" s="92"/>
      <c r="HS61" s="92"/>
      <c r="HT61" s="92"/>
    </row>
    <row r="62" spans="1:228" ht="24" customHeight="1" x14ac:dyDescent="0.15">
      <c r="A62" s="92"/>
      <c r="B62" s="92"/>
      <c r="C62" s="92"/>
      <c r="D62" s="92"/>
      <c r="E62" s="92"/>
      <c r="F62" s="92"/>
      <c r="G62" s="92"/>
      <c r="H62" s="92"/>
      <c r="I62" s="92"/>
      <c r="J62" s="92"/>
      <c r="K62" s="92"/>
      <c r="L62" s="92"/>
      <c r="M62" s="92"/>
      <c r="N62" s="92"/>
      <c r="O62" s="92"/>
      <c r="P62" s="92"/>
      <c r="Q62" s="92"/>
      <c r="R62" s="92"/>
      <c r="S62" s="92"/>
      <c r="T62" s="92"/>
      <c r="U62" s="92"/>
      <c r="V62" s="92"/>
      <c r="W62" s="92"/>
      <c r="X62" s="92"/>
      <c r="Y62" s="92"/>
      <c r="Z62" s="92"/>
      <c r="AA62" s="92"/>
      <c r="AB62" s="92"/>
      <c r="AC62" s="92"/>
      <c r="AD62" s="92"/>
      <c r="AE62" s="92"/>
      <c r="AF62" s="92"/>
      <c r="AG62" s="92"/>
      <c r="AH62" s="92"/>
      <c r="AI62" s="92"/>
      <c r="AJ62" s="92"/>
      <c r="AK62" s="92"/>
      <c r="AL62" s="92"/>
      <c r="AM62" s="92"/>
      <c r="AN62" s="92"/>
      <c r="AO62" s="92"/>
      <c r="AP62" s="92"/>
      <c r="AQ62" s="92"/>
      <c r="AR62" s="92"/>
      <c r="AS62" s="92"/>
      <c r="AT62" s="92"/>
      <c r="AU62" s="92"/>
      <c r="AV62" s="92"/>
      <c r="AW62" s="92"/>
      <c r="AX62" s="92"/>
      <c r="AY62" s="92"/>
      <c r="AZ62" s="92"/>
      <c r="BA62" s="92"/>
      <c r="BB62" s="92"/>
      <c r="BC62" s="92"/>
      <c r="BD62" s="92"/>
      <c r="BE62" s="92"/>
      <c r="BF62" s="92"/>
      <c r="BG62" s="92"/>
      <c r="BH62" s="92"/>
      <c r="BI62" s="92"/>
      <c r="BJ62" s="92"/>
      <c r="BK62" s="92"/>
      <c r="BL62" s="92"/>
      <c r="BM62" s="92"/>
      <c r="BN62" s="92"/>
      <c r="BO62" s="92"/>
      <c r="BP62" s="92"/>
      <c r="BQ62" s="92"/>
      <c r="BR62" s="92"/>
      <c r="BS62" s="92"/>
      <c r="BT62" s="92"/>
      <c r="BU62" s="92"/>
      <c r="BV62" s="92"/>
      <c r="BW62" s="92"/>
      <c r="BX62" s="92"/>
      <c r="BY62" s="92"/>
      <c r="BZ62" s="92"/>
      <c r="CA62" s="92"/>
      <c r="CB62" s="92"/>
      <c r="CC62" s="92"/>
      <c r="CD62" s="92"/>
      <c r="CE62" s="92"/>
      <c r="CF62" s="92"/>
      <c r="CG62" s="92"/>
      <c r="CH62" s="92"/>
      <c r="CI62" s="92"/>
      <c r="CJ62" s="92"/>
      <c r="CK62" s="92"/>
      <c r="CL62" s="92"/>
      <c r="CM62" s="92"/>
      <c r="CN62" s="92"/>
      <c r="CO62" s="92"/>
      <c r="CP62" s="92"/>
      <c r="CQ62" s="92"/>
      <c r="CR62" s="92"/>
      <c r="CS62" s="92"/>
      <c r="CT62" s="92"/>
      <c r="CU62" s="92"/>
      <c r="CV62" s="92"/>
      <c r="CW62" s="92"/>
      <c r="CX62" s="92"/>
      <c r="CY62" s="92"/>
      <c r="CZ62" s="92"/>
      <c r="DA62" s="92"/>
      <c r="DB62" s="92"/>
      <c r="DC62" s="92"/>
      <c r="DD62" s="92"/>
      <c r="DE62" s="92"/>
      <c r="DF62" s="92"/>
      <c r="DG62" s="92"/>
      <c r="DH62" s="92"/>
      <c r="DI62" s="92"/>
      <c r="DJ62" s="92"/>
      <c r="DK62" s="92"/>
      <c r="DL62" s="92"/>
      <c r="DM62" s="92"/>
      <c r="DN62" s="92"/>
      <c r="DO62" s="92"/>
      <c r="DP62" s="92"/>
      <c r="DQ62" s="92"/>
      <c r="DR62" s="92"/>
      <c r="DS62" s="92"/>
      <c r="DT62" s="92"/>
      <c r="DU62" s="92"/>
      <c r="DV62" s="92"/>
      <c r="DW62" s="92"/>
      <c r="DX62" s="92"/>
      <c r="DY62" s="92"/>
      <c r="DZ62" s="92"/>
      <c r="EA62" s="92"/>
      <c r="EB62" s="92"/>
      <c r="EC62" s="92"/>
      <c r="ED62" s="92"/>
      <c r="EE62" s="92"/>
      <c r="EF62" s="92"/>
      <c r="EG62" s="92"/>
      <c r="EH62" s="92"/>
      <c r="EI62" s="92"/>
      <c r="EJ62" s="92"/>
      <c r="EK62" s="92"/>
      <c r="EL62" s="92"/>
      <c r="EM62" s="92"/>
      <c r="EN62" s="92"/>
      <c r="EO62" s="92"/>
      <c r="EP62" s="92"/>
      <c r="EQ62" s="92"/>
      <c r="ER62" s="92"/>
      <c r="ES62" s="92"/>
      <c r="ET62" s="92"/>
      <c r="EU62" s="92"/>
      <c r="EV62" s="92"/>
      <c r="EW62" s="92"/>
      <c r="EX62" s="92"/>
      <c r="EY62" s="92"/>
      <c r="EZ62" s="92"/>
      <c r="FA62" s="92"/>
      <c r="FB62" s="92"/>
      <c r="FC62" s="92"/>
      <c r="FD62" s="92"/>
      <c r="FE62" s="92"/>
      <c r="FF62" s="92"/>
      <c r="FG62" s="92"/>
      <c r="FH62" s="92"/>
      <c r="FI62" s="92"/>
      <c r="FJ62" s="92"/>
      <c r="FK62" s="92"/>
      <c r="FL62" s="92"/>
      <c r="FM62" s="92"/>
      <c r="FN62" s="92"/>
      <c r="FO62" s="92"/>
      <c r="FP62" s="92"/>
      <c r="FQ62" s="92"/>
      <c r="FR62" s="92"/>
      <c r="FS62" s="92"/>
      <c r="FT62" s="92"/>
      <c r="FU62" s="92"/>
      <c r="FV62" s="92"/>
      <c r="FW62" s="92"/>
      <c r="FX62" s="92"/>
      <c r="FY62" s="92"/>
      <c r="FZ62" s="92"/>
      <c r="GA62" s="92"/>
      <c r="GB62" s="92"/>
      <c r="GC62" s="92"/>
      <c r="GD62" s="92"/>
      <c r="GE62" s="92"/>
      <c r="GF62" s="92"/>
      <c r="GG62" s="92"/>
      <c r="GH62" s="92"/>
      <c r="GI62" s="92"/>
      <c r="GJ62" s="92"/>
      <c r="GK62" s="92"/>
      <c r="GL62" s="92"/>
      <c r="GM62" s="92"/>
      <c r="GN62" s="92"/>
      <c r="GO62" s="92"/>
      <c r="GP62" s="92"/>
      <c r="GQ62" s="92"/>
      <c r="GR62" s="92"/>
      <c r="GS62" s="92"/>
      <c r="GT62" s="92"/>
      <c r="GU62" s="92"/>
      <c r="GV62" s="92"/>
      <c r="GW62" s="92"/>
      <c r="GX62" s="92"/>
      <c r="GY62" s="92"/>
      <c r="GZ62" s="92"/>
      <c r="HA62" s="92"/>
      <c r="HB62" s="92"/>
      <c r="HC62" s="92"/>
      <c r="HD62" s="92"/>
      <c r="HE62" s="92"/>
      <c r="HF62" s="92"/>
      <c r="HG62" s="92"/>
      <c r="HH62" s="92"/>
      <c r="HI62" s="92"/>
      <c r="HJ62" s="92"/>
      <c r="HK62" s="92"/>
      <c r="HL62" s="92"/>
      <c r="HM62" s="92"/>
      <c r="HN62" s="92"/>
      <c r="HO62" s="92"/>
      <c r="HP62" s="92"/>
      <c r="HQ62" s="92"/>
      <c r="HR62" s="92"/>
      <c r="HS62" s="92"/>
      <c r="HT62" s="92"/>
    </row>
    <row r="63" spans="1:228" ht="24" customHeight="1" x14ac:dyDescent="0.15">
      <c r="A63" s="92"/>
      <c r="B63" s="92"/>
      <c r="C63" s="92"/>
      <c r="D63" s="92"/>
      <c r="E63" s="92"/>
      <c r="F63" s="92"/>
      <c r="G63" s="92"/>
      <c r="H63" s="92"/>
      <c r="I63" s="92"/>
      <c r="J63" s="92"/>
      <c r="K63" s="92"/>
      <c r="L63" s="92"/>
      <c r="M63" s="92"/>
      <c r="N63" s="92"/>
      <c r="O63" s="92"/>
      <c r="P63" s="92"/>
      <c r="Q63" s="92"/>
      <c r="R63" s="92"/>
      <c r="S63" s="92"/>
      <c r="T63" s="92"/>
      <c r="U63" s="92"/>
      <c r="V63" s="92"/>
      <c r="W63" s="92"/>
      <c r="X63" s="92"/>
      <c r="Y63" s="92"/>
      <c r="Z63" s="92"/>
      <c r="AA63" s="92"/>
      <c r="AB63" s="92"/>
      <c r="AC63" s="92"/>
      <c r="AD63" s="92"/>
      <c r="AE63" s="92"/>
      <c r="AF63" s="92"/>
      <c r="AG63" s="92"/>
      <c r="AH63" s="92"/>
      <c r="AI63" s="92"/>
      <c r="AJ63" s="92"/>
      <c r="AK63" s="92"/>
      <c r="AL63" s="92"/>
      <c r="AM63" s="92"/>
      <c r="AN63" s="92"/>
      <c r="AO63" s="92"/>
      <c r="AP63" s="92"/>
      <c r="AQ63" s="92"/>
      <c r="AR63" s="92"/>
      <c r="AS63" s="92"/>
      <c r="AT63" s="92"/>
      <c r="AU63" s="92"/>
      <c r="AV63" s="92"/>
      <c r="AW63" s="92"/>
      <c r="AX63" s="92"/>
      <c r="AY63" s="92"/>
      <c r="AZ63" s="92"/>
      <c r="BA63" s="92"/>
      <c r="BB63" s="92"/>
      <c r="BC63" s="92"/>
      <c r="BD63" s="92"/>
      <c r="BE63" s="92"/>
      <c r="BF63" s="92"/>
      <c r="BG63" s="92"/>
      <c r="BH63" s="92"/>
      <c r="BI63" s="92"/>
      <c r="BJ63" s="92"/>
      <c r="BK63" s="92"/>
      <c r="BL63" s="92"/>
      <c r="BM63" s="92"/>
      <c r="BN63" s="92"/>
      <c r="BO63" s="92"/>
      <c r="BP63" s="92"/>
      <c r="BQ63" s="92"/>
      <c r="BR63" s="92"/>
      <c r="BS63" s="92"/>
      <c r="BT63" s="92"/>
      <c r="BU63" s="92"/>
      <c r="BV63" s="92"/>
      <c r="BW63" s="92"/>
      <c r="BX63" s="92"/>
      <c r="BY63" s="92"/>
      <c r="BZ63" s="92"/>
      <c r="CA63" s="92"/>
      <c r="CB63" s="92"/>
      <c r="CC63" s="92"/>
      <c r="CD63" s="92"/>
      <c r="CE63" s="92"/>
      <c r="CF63" s="92"/>
      <c r="CG63" s="92"/>
      <c r="CH63" s="92"/>
      <c r="CI63" s="92"/>
      <c r="CJ63" s="92"/>
      <c r="CK63" s="92"/>
      <c r="CL63" s="92"/>
      <c r="CM63" s="92"/>
      <c r="CN63" s="92"/>
      <c r="CO63" s="92"/>
      <c r="CP63" s="92"/>
      <c r="CQ63" s="92"/>
      <c r="CR63" s="92"/>
      <c r="CS63" s="92"/>
      <c r="CT63" s="92"/>
      <c r="CU63" s="92"/>
      <c r="CV63" s="92"/>
      <c r="CW63" s="92"/>
      <c r="CX63" s="92"/>
      <c r="CY63" s="92"/>
      <c r="CZ63" s="92"/>
      <c r="DA63" s="92"/>
      <c r="DB63" s="92"/>
      <c r="DC63" s="92"/>
      <c r="DD63" s="92"/>
      <c r="DE63" s="92"/>
      <c r="DF63" s="92"/>
      <c r="DG63" s="92"/>
      <c r="DH63" s="92"/>
      <c r="DI63" s="92"/>
      <c r="DJ63" s="92"/>
      <c r="DK63" s="92"/>
      <c r="DL63" s="92"/>
      <c r="DM63" s="92"/>
      <c r="DN63" s="92"/>
      <c r="DO63" s="92"/>
      <c r="DP63" s="92"/>
      <c r="DQ63" s="92"/>
      <c r="DR63" s="92"/>
      <c r="DS63" s="92"/>
      <c r="DT63" s="92"/>
      <c r="DU63" s="92"/>
      <c r="DV63" s="92"/>
      <c r="DW63" s="92"/>
      <c r="DX63" s="92"/>
      <c r="DY63" s="92"/>
      <c r="DZ63" s="92"/>
      <c r="EA63" s="92"/>
      <c r="EB63" s="92"/>
      <c r="EC63" s="92"/>
      <c r="ED63" s="92"/>
      <c r="EE63" s="92"/>
      <c r="EF63" s="92"/>
      <c r="EG63" s="92"/>
      <c r="EH63" s="92"/>
      <c r="EI63" s="92"/>
      <c r="EJ63" s="92"/>
      <c r="EK63" s="92"/>
      <c r="EL63" s="92"/>
      <c r="EM63" s="92"/>
      <c r="EN63" s="92"/>
      <c r="EO63" s="92"/>
      <c r="EP63" s="92"/>
      <c r="EQ63" s="92"/>
      <c r="ER63" s="92"/>
      <c r="ES63" s="92"/>
      <c r="ET63" s="92"/>
      <c r="EU63" s="92"/>
      <c r="EV63" s="92"/>
      <c r="EW63" s="92"/>
      <c r="EX63" s="92"/>
      <c r="EY63" s="92"/>
      <c r="EZ63" s="92"/>
      <c r="FA63" s="92"/>
      <c r="FB63" s="92"/>
      <c r="FC63" s="92"/>
      <c r="FD63" s="92"/>
      <c r="FE63" s="92"/>
      <c r="FF63" s="92"/>
      <c r="FG63" s="92"/>
      <c r="FH63" s="92"/>
      <c r="FI63" s="92"/>
      <c r="FJ63" s="92"/>
      <c r="FK63" s="92"/>
      <c r="FL63" s="92"/>
      <c r="FM63" s="92"/>
      <c r="FN63" s="92"/>
      <c r="FO63" s="92"/>
      <c r="FP63" s="92"/>
      <c r="FQ63" s="92"/>
      <c r="FR63" s="92"/>
      <c r="FS63" s="92"/>
      <c r="FT63" s="92"/>
      <c r="FU63" s="92"/>
      <c r="FV63" s="92"/>
      <c r="FW63" s="92"/>
      <c r="FX63" s="92"/>
      <c r="FY63" s="92"/>
      <c r="FZ63" s="92"/>
      <c r="GA63" s="92"/>
      <c r="GB63" s="92"/>
      <c r="GC63" s="92"/>
      <c r="GD63" s="92"/>
      <c r="GE63" s="92"/>
      <c r="GF63" s="92"/>
      <c r="GG63" s="92"/>
      <c r="GH63" s="92"/>
      <c r="GI63" s="92"/>
      <c r="GJ63" s="92"/>
      <c r="GK63" s="92"/>
      <c r="GL63" s="92"/>
      <c r="GM63" s="92"/>
      <c r="GN63" s="92"/>
      <c r="GO63" s="92"/>
      <c r="GP63" s="92"/>
      <c r="GQ63" s="92"/>
      <c r="GR63" s="92"/>
      <c r="GS63" s="92"/>
      <c r="GT63" s="92"/>
      <c r="GU63" s="92"/>
      <c r="GV63" s="92"/>
      <c r="GW63" s="92"/>
      <c r="GX63" s="92"/>
      <c r="GY63" s="92"/>
      <c r="GZ63" s="92"/>
      <c r="HA63" s="92"/>
      <c r="HB63" s="92"/>
      <c r="HC63" s="92"/>
      <c r="HD63" s="92"/>
      <c r="HE63" s="92"/>
      <c r="HF63" s="92"/>
      <c r="HG63" s="92"/>
      <c r="HH63" s="92"/>
      <c r="HI63" s="92"/>
      <c r="HJ63" s="92"/>
      <c r="HK63" s="92"/>
      <c r="HL63" s="92"/>
      <c r="HM63" s="92"/>
      <c r="HN63" s="92"/>
      <c r="HO63" s="92"/>
      <c r="HP63" s="92"/>
      <c r="HQ63" s="92"/>
      <c r="HR63" s="92"/>
      <c r="HS63" s="92"/>
      <c r="HT63" s="92"/>
    </row>
    <row r="64" spans="1:228" ht="24" customHeight="1" x14ac:dyDescent="0.15">
      <c r="A64" s="92"/>
      <c r="B64" s="92"/>
      <c r="C64" s="92"/>
      <c r="D64" s="92"/>
      <c r="E64" s="92"/>
      <c r="F64" s="92"/>
      <c r="G64" s="92"/>
      <c r="H64" s="92"/>
      <c r="I64" s="92"/>
      <c r="J64" s="92"/>
      <c r="K64" s="92"/>
      <c r="L64" s="92"/>
      <c r="M64" s="92"/>
      <c r="N64" s="92"/>
      <c r="O64" s="92"/>
      <c r="P64" s="92"/>
      <c r="Q64" s="92"/>
      <c r="R64" s="92"/>
      <c r="S64" s="92"/>
      <c r="T64" s="92"/>
      <c r="U64" s="92"/>
      <c r="V64" s="92"/>
      <c r="W64" s="92"/>
      <c r="X64" s="92"/>
      <c r="Y64" s="92"/>
      <c r="Z64" s="92"/>
      <c r="AA64" s="92"/>
      <c r="AB64" s="92"/>
      <c r="AC64" s="92"/>
      <c r="AD64" s="92"/>
      <c r="AE64" s="92"/>
      <c r="AF64" s="92"/>
      <c r="AG64" s="92"/>
      <c r="AH64" s="92"/>
      <c r="AI64" s="92"/>
      <c r="AJ64" s="92"/>
      <c r="AK64" s="92"/>
      <c r="AL64" s="92"/>
      <c r="AM64" s="92"/>
      <c r="AN64" s="92"/>
      <c r="AO64" s="92"/>
      <c r="AP64" s="92"/>
      <c r="AQ64" s="92"/>
      <c r="AR64" s="92"/>
      <c r="AS64" s="92"/>
      <c r="AT64" s="92"/>
      <c r="AU64" s="92"/>
      <c r="AV64" s="92"/>
      <c r="AW64" s="92"/>
      <c r="AX64" s="92"/>
      <c r="AY64" s="92"/>
      <c r="AZ64" s="92"/>
      <c r="BA64" s="92"/>
      <c r="BB64" s="92"/>
      <c r="BC64" s="92"/>
      <c r="BD64" s="92"/>
      <c r="BE64" s="92"/>
      <c r="BF64" s="92"/>
      <c r="BG64" s="92"/>
      <c r="BH64" s="92"/>
      <c r="BI64" s="92"/>
      <c r="BJ64" s="92"/>
      <c r="BK64" s="92"/>
      <c r="BL64" s="92"/>
      <c r="BM64" s="92"/>
      <c r="BN64" s="92"/>
      <c r="BO64" s="92"/>
      <c r="BP64" s="92"/>
      <c r="BQ64" s="92"/>
      <c r="BR64" s="92"/>
      <c r="BS64" s="92"/>
      <c r="BT64" s="92"/>
      <c r="BU64" s="92"/>
      <c r="BV64" s="92"/>
      <c r="BW64" s="92"/>
      <c r="BX64" s="92"/>
      <c r="BY64" s="92"/>
      <c r="BZ64" s="92"/>
      <c r="CA64" s="92"/>
      <c r="CB64" s="92"/>
      <c r="CC64" s="92"/>
      <c r="CD64" s="92"/>
      <c r="CE64" s="92"/>
      <c r="CF64" s="92"/>
      <c r="CG64" s="92"/>
      <c r="CH64" s="92"/>
      <c r="CI64" s="92"/>
      <c r="CJ64" s="92"/>
      <c r="CK64" s="92"/>
      <c r="CL64" s="92"/>
      <c r="CM64" s="92"/>
      <c r="CN64" s="92"/>
      <c r="CO64" s="92"/>
      <c r="CP64" s="92"/>
      <c r="CQ64" s="92"/>
      <c r="CR64" s="92"/>
      <c r="CS64" s="92"/>
      <c r="CT64" s="92"/>
      <c r="CU64" s="92"/>
      <c r="CV64" s="92"/>
      <c r="CW64" s="92"/>
      <c r="CX64" s="92"/>
      <c r="CY64" s="92"/>
      <c r="CZ64" s="92"/>
      <c r="DA64" s="92"/>
      <c r="DB64" s="92"/>
      <c r="DC64" s="92"/>
      <c r="DD64" s="92"/>
      <c r="DE64" s="92"/>
      <c r="DF64" s="92"/>
      <c r="DG64" s="92"/>
      <c r="DH64" s="92"/>
      <c r="DI64" s="92"/>
      <c r="DJ64" s="92"/>
      <c r="DK64" s="92"/>
      <c r="DL64" s="92"/>
      <c r="DM64" s="92"/>
      <c r="DN64" s="92"/>
      <c r="DO64" s="92"/>
      <c r="DP64" s="92"/>
      <c r="DQ64" s="92"/>
      <c r="DR64" s="92"/>
      <c r="DS64" s="92"/>
      <c r="DT64" s="92"/>
      <c r="DU64" s="92"/>
      <c r="DV64" s="92"/>
      <c r="DW64" s="92"/>
      <c r="DX64" s="92"/>
      <c r="DY64" s="92"/>
      <c r="DZ64" s="92"/>
      <c r="EA64" s="92"/>
      <c r="EB64" s="92"/>
      <c r="EC64" s="92"/>
      <c r="ED64" s="92"/>
      <c r="EE64" s="92"/>
      <c r="EF64" s="92"/>
      <c r="EG64" s="92"/>
      <c r="EH64" s="92"/>
      <c r="EI64" s="92"/>
      <c r="EJ64" s="92"/>
      <c r="EK64" s="92"/>
      <c r="EL64" s="92"/>
      <c r="EM64" s="92"/>
      <c r="EN64" s="92"/>
      <c r="EO64" s="92"/>
      <c r="EP64" s="92"/>
      <c r="EQ64" s="92"/>
      <c r="ER64" s="92"/>
      <c r="ES64" s="92"/>
      <c r="ET64" s="92"/>
      <c r="EU64" s="92"/>
      <c r="EV64" s="92"/>
      <c r="EW64" s="92"/>
      <c r="EX64" s="92"/>
      <c r="EY64" s="92"/>
      <c r="EZ64" s="92"/>
      <c r="FA64" s="92"/>
      <c r="FB64" s="92"/>
      <c r="FC64" s="92"/>
      <c r="FD64" s="92"/>
      <c r="FE64" s="92"/>
      <c r="FF64" s="92"/>
      <c r="FG64" s="92"/>
      <c r="FH64" s="92"/>
      <c r="FI64" s="92"/>
      <c r="FJ64" s="92"/>
      <c r="FK64" s="92"/>
      <c r="FL64" s="92"/>
      <c r="FM64" s="92"/>
      <c r="FN64" s="92"/>
      <c r="FO64" s="92"/>
      <c r="FP64" s="92"/>
      <c r="FQ64" s="92"/>
      <c r="FR64" s="92"/>
      <c r="FS64" s="92"/>
      <c r="FT64" s="92"/>
      <c r="FU64" s="92"/>
      <c r="FV64" s="92"/>
      <c r="FW64" s="92"/>
      <c r="FX64" s="92"/>
      <c r="FY64" s="92"/>
      <c r="FZ64" s="92"/>
      <c r="GA64" s="92"/>
      <c r="GB64" s="92"/>
      <c r="GC64" s="92"/>
      <c r="GD64" s="92"/>
      <c r="GE64" s="92"/>
      <c r="GF64" s="92"/>
      <c r="GG64" s="92"/>
      <c r="GH64" s="92"/>
      <c r="GI64" s="92"/>
      <c r="GJ64" s="92"/>
      <c r="GK64" s="92"/>
      <c r="GL64" s="92"/>
      <c r="GM64" s="92"/>
      <c r="GN64" s="92"/>
      <c r="GO64" s="92"/>
      <c r="GP64" s="92"/>
      <c r="GQ64" s="92"/>
      <c r="GR64" s="92"/>
      <c r="GS64" s="92"/>
      <c r="GT64" s="92"/>
      <c r="GU64" s="92"/>
      <c r="GV64" s="92"/>
      <c r="GW64" s="92"/>
      <c r="GX64" s="92"/>
      <c r="GY64" s="92"/>
      <c r="GZ64" s="92"/>
      <c r="HA64" s="92"/>
      <c r="HB64" s="92"/>
      <c r="HC64" s="92"/>
      <c r="HD64" s="92"/>
      <c r="HE64" s="92"/>
      <c r="HF64" s="92"/>
      <c r="HG64" s="92"/>
      <c r="HH64" s="92"/>
      <c r="HI64" s="92"/>
      <c r="HJ64" s="92"/>
      <c r="HK64" s="92"/>
      <c r="HL64" s="92"/>
      <c r="HM64" s="92"/>
      <c r="HN64" s="92"/>
      <c r="HO64" s="92"/>
      <c r="HP64" s="92"/>
      <c r="HQ64" s="92"/>
      <c r="HR64" s="92"/>
      <c r="HS64" s="92"/>
      <c r="HT64" s="92"/>
    </row>
    <row r="65" spans="1:228" ht="24" customHeight="1" x14ac:dyDescent="0.15">
      <c r="A65" s="92"/>
      <c r="B65" s="92"/>
      <c r="C65" s="92"/>
      <c r="D65" s="92"/>
      <c r="E65" s="92"/>
      <c r="F65" s="92"/>
      <c r="G65" s="92"/>
      <c r="H65" s="92"/>
      <c r="I65" s="92"/>
      <c r="J65" s="92"/>
      <c r="K65" s="92"/>
      <c r="L65" s="92"/>
      <c r="M65" s="92"/>
      <c r="N65" s="92"/>
      <c r="O65" s="92"/>
      <c r="P65" s="92"/>
      <c r="Q65" s="92"/>
      <c r="R65" s="92"/>
      <c r="S65" s="92"/>
      <c r="T65" s="92"/>
      <c r="U65" s="92"/>
      <c r="V65" s="92"/>
      <c r="W65" s="92"/>
      <c r="X65" s="92"/>
      <c r="Y65" s="92"/>
      <c r="Z65" s="92"/>
      <c r="AA65" s="92"/>
      <c r="AB65" s="92"/>
      <c r="AC65" s="92"/>
      <c r="AD65" s="92"/>
      <c r="AE65" s="92"/>
      <c r="AF65" s="92"/>
      <c r="AG65" s="92"/>
      <c r="AH65" s="92"/>
      <c r="AI65" s="92"/>
      <c r="AJ65" s="92"/>
      <c r="AK65" s="92"/>
      <c r="AL65" s="92"/>
      <c r="AM65" s="92"/>
      <c r="AN65" s="92"/>
      <c r="AO65" s="92"/>
      <c r="AP65" s="92"/>
      <c r="AQ65" s="92"/>
      <c r="AR65" s="92"/>
      <c r="AS65" s="92"/>
      <c r="AT65" s="92"/>
      <c r="AU65" s="92"/>
      <c r="AV65" s="92"/>
      <c r="AW65" s="92"/>
      <c r="AX65" s="92"/>
      <c r="AY65" s="92"/>
      <c r="AZ65" s="92"/>
      <c r="BA65" s="92"/>
      <c r="BB65" s="92"/>
      <c r="BC65" s="92"/>
      <c r="BD65" s="92"/>
      <c r="BE65" s="92"/>
      <c r="BF65" s="92"/>
      <c r="BG65" s="92"/>
      <c r="BH65" s="92"/>
      <c r="BI65" s="92"/>
      <c r="BJ65" s="92"/>
      <c r="BK65" s="92"/>
      <c r="BL65" s="92"/>
      <c r="BM65" s="92"/>
      <c r="BN65" s="92"/>
      <c r="BO65" s="92"/>
      <c r="BP65" s="92"/>
      <c r="BQ65" s="92"/>
      <c r="BR65" s="92"/>
      <c r="BS65" s="92"/>
      <c r="BT65" s="92"/>
      <c r="BU65" s="92"/>
      <c r="BV65" s="92"/>
      <c r="BW65" s="92"/>
      <c r="BX65" s="92"/>
      <c r="BY65" s="92"/>
      <c r="BZ65" s="92"/>
      <c r="CA65" s="92"/>
      <c r="CB65" s="92"/>
      <c r="CC65" s="92"/>
      <c r="CD65" s="92"/>
      <c r="CE65" s="92"/>
      <c r="CF65" s="92"/>
      <c r="CG65" s="92"/>
      <c r="CH65" s="92"/>
      <c r="CI65" s="92"/>
      <c r="CJ65" s="92"/>
      <c r="CK65" s="92"/>
      <c r="CL65" s="92"/>
      <c r="CM65" s="92"/>
      <c r="CN65" s="92"/>
      <c r="CO65" s="92"/>
      <c r="CP65" s="92"/>
      <c r="CQ65" s="92"/>
      <c r="CR65" s="92"/>
      <c r="CS65" s="92"/>
      <c r="CT65" s="92"/>
      <c r="CU65" s="92"/>
      <c r="CV65" s="92"/>
      <c r="CW65" s="92"/>
      <c r="CX65" s="92"/>
      <c r="CY65" s="92"/>
      <c r="CZ65" s="92"/>
      <c r="DA65" s="92"/>
      <c r="DB65" s="92"/>
      <c r="DC65" s="92"/>
      <c r="DD65" s="92"/>
      <c r="DE65" s="92"/>
      <c r="DF65" s="92"/>
      <c r="DG65" s="92"/>
      <c r="DH65" s="92"/>
      <c r="DI65" s="92"/>
      <c r="DJ65" s="92"/>
      <c r="DK65" s="92"/>
      <c r="DL65" s="92"/>
      <c r="DM65" s="92"/>
      <c r="DN65" s="92"/>
      <c r="DO65" s="92"/>
      <c r="DP65" s="92"/>
      <c r="DQ65" s="92"/>
      <c r="DR65" s="92"/>
      <c r="DS65" s="92"/>
      <c r="DT65" s="92"/>
      <c r="DU65" s="92"/>
      <c r="DV65" s="92"/>
      <c r="DW65" s="92"/>
      <c r="DX65" s="92"/>
      <c r="DY65" s="92"/>
      <c r="DZ65" s="92"/>
      <c r="EA65" s="92"/>
      <c r="EB65" s="92"/>
      <c r="EC65" s="92"/>
      <c r="ED65" s="92"/>
      <c r="EE65" s="92"/>
      <c r="EF65" s="92"/>
      <c r="EG65" s="92"/>
      <c r="EH65" s="92"/>
      <c r="EI65" s="92"/>
      <c r="EJ65" s="92"/>
      <c r="EK65" s="92"/>
      <c r="EL65" s="92"/>
      <c r="EM65" s="92"/>
      <c r="EN65" s="92"/>
      <c r="EO65" s="92"/>
      <c r="EP65" s="92"/>
      <c r="EQ65" s="92"/>
      <c r="ER65" s="92"/>
      <c r="ES65" s="92"/>
      <c r="ET65" s="92"/>
      <c r="EU65" s="92"/>
      <c r="EV65" s="92"/>
      <c r="EW65" s="92"/>
      <c r="EX65" s="92"/>
      <c r="EY65" s="92"/>
      <c r="EZ65" s="92"/>
      <c r="FA65" s="92"/>
      <c r="FB65" s="92"/>
      <c r="FC65" s="92"/>
      <c r="FD65" s="92"/>
      <c r="FE65" s="92"/>
      <c r="FF65" s="92"/>
      <c r="FG65" s="92"/>
      <c r="FH65" s="92"/>
      <c r="FI65" s="92"/>
      <c r="FJ65" s="92"/>
      <c r="FK65" s="92"/>
      <c r="FL65" s="92"/>
      <c r="FM65" s="92"/>
      <c r="FN65" s="92"/>
      <c r="FO65" s="92"/>
      <c r="FP65" s="92"/>
      <c r="FQ65" s="92"/>
      <c r="FR65" s="92"/>
      <c r="FS65" s="92"/>
      <c r="FT65" s="92"/>
      <c r="FU65" s="92"/>
      <c r="FV65" s="92"/>
      <c r="FW65" s="92"/>
      <c r="FX65" s="92"/>
      <c r="FY65" s="92"/>
      <c r="FZ65" s="92"/>
      <c r="GA65" s="92"/>
      <c r="GB65" s="92"/>
      <c r="GC65" s="92"/>
      <c r="GD65" s="92"/>
      <c r="GE65" s="92"/>
      <c r="GF65" s="92"/>
      <c r="GG65" s="92"/>
      <c r="GH65" s="92"/>
      <c r="GI65" s="92"/>
      <c r="GJ65" s="92"/>
      <c r="GK65" s="92"/>
      <c r="GL65" s="92"/>
      <c r="GM65" s="92"/>
      <c r="GN65" s="92"/>
      <c r="GO65" s="92"/>
      <c r="GP65" s="92"/>
      <c r="GQ65" s="92"/>
      <c r="GR65" s="92"/>
      <c r="GS65" s="92"/>
      <c r="GT65" s="92"/>
      <c r="GU65" s="92"/>
      <c r="GV65" s="92"/>
      <c r="GW65" s="92"/>
      <c r="GX65" s="92"/>
      <c r="GY65" s="92"/>
      <c r="GZ65" s="92"/>
      <c r="HA65" s="92"/>
      <c r="HB65" s="92"/>
      <c r="HC65" s="92"/>
      <c r="HD65" s="92"/>
      <c r="HE65" s="92"/>
      <c r="HF65" s="92"/>
      <c r="HG65" s="92"/>
      <c r="HH65" s="92"/>
      <c r="HI65" s="92"/>
      <c r="HJ65" s="92"/>
      <c r="HK65" s="92"/>
      <c r="HL65" s="92"/>
      <c r="HM65" s="92"/>
      <c r="HN65" s="92"/>
      <c r="HO65" s="92"/>
      <c r="HP65" s="92"/>
      <c r="HQ65" s="92"/>
      <c r="HR65" s="92"/>
      <c r="HS65" s="92"/>
      <c r="HT65" s="92"/>
    </row>
    <row r="66" spans="1:228" ht="24" customHeight="1" x14ac:dyDescent="0.15">
      <c r="A66" s="92"/>
      <c r="B66" s="92"/>
      <c r="C66" s="92"/>
      <c r="D66" s="92"/>
      <c r="E66" s="92"/>
      <c r="F66" s="92"/>
      <c r="G66" s="92"/>
      <c r="H66" s="92"/>
      <c r="I66" s="92"/>
      <c r="J66" s="92"/>
      <c r="K66" s="92"/>
      <c r="L66" s="92"/>
      <c r="M66" s="92"/>
      <c r="N66" s="92"/>
      <c r="O66" s="92"/>
      <c r="P66" s="92"/>
      <c r="Q66" s="92"/>
      <c r="R66" s="92"/>
      <c r="S66" s="92"/>
      <c r="T66" s="92"/>
      <c r="U66" s="92"/>
      <c r="V66" s="92"/>
      <c r="W66" s="92"/>
      <c r="X66" s="92"/>
      <c r="Y66" s="92"/>
      <c r="Z66" s="92"/>
      <c r="AA66" s="92"/>
      <c r="AB66" s="92"/>
      <c r="AC66" s="92"/>
      <c r="AD66" s="92"/>
      <c r="AE66" s="92"/>
      <c r="AF66" s="92"/>
      <c r="AG66" s="92"/>
      <c r="AH66" s="92"/>
      <c r="AI66" s="92"/>
      <c r="AJ66" s="92"/>
      <c r="AK66" s="92"/>
      <c r="AL66" s="92"/>
      <c r="AM66" s="92"/>
      <c r="AN66" s="92"/>
      <c r="AO66" s="92"/>
      <c r="AP66" s="92"/>
      <c r="AQ66" s="92"/>
      <c r="AR66" s="92"/>
      <c r="AS66" s="92"/>
      <c r="AT66" s="92"/>
      <c r="AU66" s="92"/>
      <c r="AV66" s="92"/>
      <c r="AW66" s="92"/>
      <c r="AX66" s="92"/>
      <c r="AY66" s="92"/>
      <c r="AZ66" s="92"/>
      <c r="BA66" s="92"/>
      <c r="BB66" s="92"/>
      <c r="BC66" s="92"/>
      <c r="BD66" s="92"/>
      <c r="BE66" s="92"/>
      <c r="BF66" s="92"/>
      <c r="BG66" s="92"/>
      <c r="BH66" s="92"/>
      <c r="BI66" s="92"/>
      <c r="BJ66" s="92"/>
      <c r="BK66" s="92"/>
      <c r="BL66" s="92"/>
      <c r="BM66" s="92"/>
      <c r="BN66" s="92"/>
      <c r="BO66" s="92"/>
      <c r="BP66" s="92"/>
      <c r="BQ66" s="92"/>
      <c r="BR66" s="92"/>
      <c r="BS66" s="92"/>
      <c r="BT66" s="92"/>
      <c r="BU66" s="92"/>
      <c r="BV66" s="92"/>
      <c r="BW66" s="92"/>
      <c r="BX66" s="92"/>
      <c r="BY66" s="92"/>
      <c r="BZ66" s="92"/>
      <c r="CA66" s="92"/>
      <c r="CB66" s="92"/>
      <c r="CC66" s="92"/>
      <c r="CD66" s="92"/>
      <c r="CE66" s="92"/>
      <c r="CF66" s="92"/>
      <c r="CG66" s="92"/>
      <c r="CH66" s="92"/>
      <c r="CI66" s="92"/>
      <c r="CJ66" s="92"/>
      <c r="CK66" s="92"/>
      <c r="CL66" s="92"/>
      <c r="CM66" s="92"/>
      <c r="CN66" s="92"/>
      <c r="CO66" s="92"/>
      <c r="CP66" s="92"/>
      <c r="CQ66" s="92"/>
      <c r="CR66" s="92"/>
      <c r="CS66" s="92"/>
      <c r="CT66" s="92"/>
      <c r="CU66" s="92"/>
      <c r="CV66" s="92"/>
      <c r="CW66" s="92"/>
      <c r="CX66" s="92"/>
      <c r="CY66" s="92"/>
      <c r="CZ66" s="92"/>
      <c r="DA66" s="92"/>
      <c r="DB66" s="92"/>
      <c r="DC66" s="92"/>
      <c r="DD66" s="92"/>
      <c r="DE66" s="92"/>
      <c r="DF66" s="92"/>
      <c r="DG66" s="92"/>
      <c r="DH66" s="92"/>
      <c r="DI66" s="92"/>
      <c r="DJ66" s="92"/>
      <c r="DK66" s="92"/>
      <c r="DL66" s="92"/>
      <c r="DM66" s="92"/>
      <c r="DN66" s="92"/>
      <c r="DO66" s="92"/>
      <c r="DP66" s="92"/>
      <c r="DQ66" s="92"/>
      <c r="DR66" s="92"/>
      <c r="DS66" s="92"/>
      <c r="DT66" s="92"/>
      <c r="DU66" s="92"/>
      <c r="DV66" s="92"/>
      <c r="DW66" s="92"/>
      <c r="DX66" s="92"/>
      <c r="DY66" s="92"/>
      <c r="DZ66" s="92"/>
      <c r="EA66" s="92"/>
      <c r="EB66" s="92"/>
      <c r="EC66" s="92"/>
      <c r="ED66" s="92"/>
      <c r="EE66" s="92"/>
      <c r="EF66" s="92"/>
      <c r="EG66" s="92"/>
      <c r="EH66" s="92"/>
      <c r="EI66" s="92"/>
      <c r="EJ66" s="92"/>
      <c r="EK66" s="92"/>
      <c r="EL66" s="92"/>
      <c r="EM66" s="92"/>
      <c r="EN66" s="92"/>
      <c r="EO66" s="92"/>
      <c r="EP66" s="92"/>
      <c r="EQ66" s="92"/>
      <c r="ER66" s="92"/>
      <c r="ES66" s="92"/>
      <c r="ET66" s="92"/>
      <c r="EU66" s="92"/>
      <c r="EV66" s="92"/>
      <c r="EW66" s="92"/>
      <c r="EX66" s="92"/>
      <c r="EY66" s="92"/>
      <c r="EZ66" s="92"/>
      <c r="FA66" s="92"/>
      <c r="FB66" s="92"/>
      <c r="FC66" s="92"/>
      <c r="FD66" s="92"/>
      <c r="FE66" s="92"/>
      <c r="FF66" s="92"/>
      <c r="FG66" s="92"/>
      <c r="FH66" s="92"/>
      <c r="FI66" s="92"/>
      <c r="FJ66" s="92"/>
      <c r="FK66" s="92"/>
      <c r="FL66" s="92"/>
      <c r="FM66" s="92"/>
      <c r="FN66" s="92"/>
      <c r="FO66" s="92"/>
      <c r="FP66" s="92"/>
      <c r="FQ66" s="92"/>
      <c r="FR66" s="92"/>
      <c r="FS66" s="92"/>
      <c r="FT66" s="92"/>
      <c r="FU66" s="92"/>
      <c r="FV66" s="92"/>
      <c r="FW66" s="92"/>
      <c r="FX66" s="92"/>
      <c r="FY66" s="92"/>
      <c r="FZ66" s="92"/>
      <c r="GA66" s="92"/>
      <c r="GB66" s="92"/>
      <c r="GC66" s="92"/>
      <c r="GD66" s="92"/>
      <c r="GE66" s="92"/>
      <c r="GF66" s="92"/>
      <c r="GG66" s="92"/>
      <c r="GH66" s="92"/>
      <c r="GI66" s="92"/>
      <c r="GJ66" s="92"/>
      <c r="GK66" s="92"/>
      <c r="GL66" s="92"/>
      <c r="GM66" s="92"/>
      <c r="GN66" s="92"/>
      <c r="GO66" s="92"/>
      <c r="GP66" s="92"/>
      <c r="GQ66" s="92"/>
      <c r="GR66" s="92"/>
      <c r="GS66" s="92"/>
      <c r="GT66" s="92"/>
      <c r="GU66" s="92"/>
      <c r="GV66" s="92"/>
      <c r="GW66" s="92"/>
      <c r="GX66" s="92"/>
      <c r="GY66" s="92"/>
      <c r="GZ66" s="92"/>
      <c r="HA66" s="92"/>
      <c r="HB66" s="92"/>
      <c r="HC66" s="92"/>
      <c r="HD66" s="92"/>
      <c r="HE66" s="92"/>
      <c r="HF66" s="92"/>
      <c r="HG66" s="92"/>
      <c r="HH66" s="92"/>
      <c r="HI66" s="92"/>
      <c r="HJ66" s="92"/>
      <c r="HK66" s="92"/>
      <c r="HL66" s="92"/>
      <c r="HM66" s="92"/>
      <c r="HN66" s="92"/>
      <c r="HO66" s="92"/>
      <c r="HP66" s="92"/>
      <c r="HQ66" s="92"/>
      <c r="HR66" s="92"/>
      <c r="HS66" s="92"/>
      <c r="HT66" s="92"/>
    </row>
    <row r="67" spans="1:228" ht="24" customHeight="1" x14ac:dyDescent="0.15">
      <c r="A67" s="92"/>
      <c r="B67" s="92"/>
      <c r="C67" s="92"/>
      <c r="D67" s="92"/>
      <c r="E67" s="92"/>
      <c r="F67" s="92"/>
      <c r="G67" s="92"/>
      <c r="H67" s="92"/>
      <c r="I67" s="92"/>
      <c r="J67" s="92"/>
      <c r="K67" s="92"/>
      <c r="L67" s="92"/>
      <c r="M67" s="92"/>
      <c r="N67" s="92"/>
      <c r="O67" s="92"/>
      <c r="P67" s="92"/>
      <c r="Q67" s="92"/>
      <c r="R67" s="92"/>
      <c r="S67" s="92"/>
      <c r="T67" s="92"/>
      <c r="U67" s="92"/>
      <c r="V67" s="92"/>
      <c r="W67" s="92"/>
      <c r="X67" s="92"/>
      <c r="Y67" s="92"/>
      <c r="Z67" s="92"/>
      <c r="AA67" s="92"/>
      <c r="AB67" s="92"/>
      <c r="AC67" s="92"/>
      <c r="AD67" s="92"/>
      <c r="AE67" s="92"/>
      <c r="AF67" s="92"/>
      <c r="AG67" s="92"/>
      <c r="AH67" s="92"/>
      <c r="AI67" s="92"/>
      <c r="AJ67" s="92"/>
      <c r="AK67" s="92"/>
      <c r="AL67" s="92"/>
      <c r="AM67" s="92"/>
      <c r="AN67" s="92"/>
      <c r="AO67" s="92"/>
      <c r="AP67" s="92"/>
      <c r="AQ67" s="92"/>
      <c r="AR67" s="92"/>
      <c r="AS67" s="92"/>
      <c r="AT67" s="92"/>
      <c r="AU67" s="92"/>
      <c r="AV67" s="92"/>
      <c r="AW67" s="92"/>
      <c r="AX67" s="92"/>
      <c r="AY67" s="92"/>
      <c r="AZ67" s="92"/>
      <c r="BA67" s="92"/>
      <c r="BB67" s="92"/>
      <c r="BC67" s="92"/>
      <c r="BD67" s="92"/>
      <c r="BE67" s="92"/>
      <c r="BF67" s="92"/>
      <c r="BG67" s="92"/>
      <c r="BH67" s="92"/>
      <c r="BI67" s="92"/>
      <c r="BJ67" s="92"/>
      <c r="BK67" s="92"/>
      <c r="BL67" s="92"/>
      <c r="BM67" s="92"/>
      <c r="BN67" s="92"/>
      <c r="BO67" s="92"/>
      <c r="BP67" s="92"/>
      <c r="BQ67" s="92"/>
      <c r="BR67" s="92"/>
      <c r="BS67" s="92"/>
      <c r="BT67" s="92"/>
      <c r="BU67" s="92"/>
      <c r="BV67" s="92"/>
      <c r="BW67" s="92"/>
      <c r="BX67" s="92"/>
      <c r="BY67" s="92"/>
      <c r="BZ67" s="92"/>
      <c r="CA67" s="92"/>
      <c r="CB67" s="92"/>
      <c r="CC67" s="92"/>
      <c r="CD67" s="92"/>
      <c r="CE67" s="92"/>
      <c r="CF67" s="92"/>
      <c r="CG67" s="92"/>
      <c r="CH67" s="92"/>
      <c r="CI67" s="92"/>
      <c r="CJ67" s="92"/>
      <c r="CK67" s="92"/>
      <c r="CL67" s="92"/>
      <c r="CM67" s="92"/>
      <c r="CN67" s="92"/>
      <c r="CO67" s="92"/>
      <c r="CP67" s="92"/>
      <c r="CQ67" s="92"/>
      <c r="CR67" s="92"/>
      <c r="CS67" s="92"/>
      <c r="CT67" s="92"/>
      <c r="CU67" s="92"/>
      <c r="CV67" s="92"/>
      <c r="CW67" s="92"/>
      <c r="CX67" s="92"/>
      <c r="CY67" s="92"/>
      <c r="CZ67" s="92"/>
      <c r="DA67" s="92"/>
      <c r="DB67" s="92"/>
      <c r="DC67" s="92"/>
      <c r="DD67" s="92"/>
      <c r="DE67" s="92"/>
      <c r="DF67" s="92"/>
      <c r="DG67" s="92"/>
      <c r="DH67" s="92"/>
      <c r="DI67" s="92"/>
      <c r="DJ67" s="92"/>
      <c r="DK67" s="92"/>
      <c r="DL67" s="92"/>
      <c r="DM67" s="92"/>
      <c r="DN67" s="92"/>
      <c r="DO67" s="92"/>
      <c r="DP67" s="92"/>
      <c r="DQ67" s="92"/>
      <c r="DR67" s="92"/>
      <c r="DS67" s="92"/>
      <c r="DT67" s="92"/>
      <c r="DU67" s="92"/>
      <c r="DV67" s="92"/>
      <c r="DW67" s="92"/>
      <c r="DX67" s="92"/>
      <c r="DY67" s="92"/>
      <c r="DZ67" s="92"/>
      <c r="EA67" s="92"/>
      <c r="EB67" s="92"/>
      <c r="EC67" s="92"/>
      <c r="ED67" s="92"/>
      <c r="EE67" s="92"/>
      <c r="EF67" s="92"/>
      <c r="EG67" s="92"/>
      <c r="EH67" s="92"/>
      <c r="EI67" s="92"/>
      <c r="EJ67" s="92"/>
      <c r="EK67" s="92"/>
      <c r="EL67" s="92"/>
      <c r="EM67" s="92"/>
      <c r="EN67" s="92"/>
      <c r="EO67" s="92"/>
      <c r="EP67" s="92"/>
      <c r="EQ67" s="92"/>
      <c r="ER67" s="92"/>
      <c r="ES67" s="92"/>
      <c r="ET67" s="92"/>
      <c r="EU67" s="92"/>
      <c r="EV67" s="92"/>
      <c r="EW67" s="92"/>
      <c r="EX67" s="92"/>
      <c r="EY67" s="92"/>
      <c r="EZ67" s="92"/>
      <c r="FA67" s="92"/>
      <c r="FB67" s="92"/>
      <c r="FC67" s="92"/>
      <c r="FD67" s="92"/>
      <c r="FE67" s="92"/>
      <c r="FF67" s="92"/>
      <c r="FG67" s="92"/>
      <c r="FH67" s="92"/>
      <c r="FI67" s="92"/>
      <c r="FJ67" s="92"/>
      <c r="FK67" s="92"/>
      <c r="FL67" s="92"/>
      <c r="FM67" s="92"/>
      <c r="FN67" s="92"/>
      <c r="FO67" s="92"/>
      <c r="FP67" s="92"/>
      <c r="FQ67" s="92"/>
      <c r="FR67" s="92"/>
      <c r="FS67" s="92"/>
      <c r="FT67" s="92"/>
      <c r="FU67" s="92"/>
      <c r="FV67" s="92"/>
      <c r="FW67" s="92"/>
      <c r="FX67" s="92"/>
      <c r="FY67" s="92"/>
      <c r="FZ67" s="92"/>
      <c r="GA67" s="92"/>
      <c r="GB67" s="92"/>
      <c r="GC67" s="92"/>
      <c r="GD67" s="92"/>
      <c r="GE67" s="92"/>
      <c r="GF67" s="92"/>
      <c r="GG67" s="92"/>
      <c r="GH67" s="92"/>
      <c r="GI67" s="92"/>
      <c r="GJ67" s="92"/>
      <c r="GK67" s="92"/>
      <c r="GL67" s="92"/>
      <c r="GM67" s="92"/>
      <c r="GN67" s="92"/>
      <c r="GO67" s="92"/>
      <c r="GP67" s="92"/>
      <c r="GQ67" s="92"/>
      <c r="GR67" s="92"/>
      <c r="GS67" s="92"/>
      <c r="GT67" s="92"/>
      <c r="GU67" s="92"/>
      <c r="GV67" s="92"/>
      <c r="GW67" s="92"/>
      <c r="GX67" s="92"/>
      <c r="GY67" s="92"/>
      <c r="GZ67" s="92"/>
      <c r="HA67" s="92"/>
      <c r="HB67" s="92"/>
      <c r="HC67" s="92"/>
      <c r="HD67" s="92"/>
      <c r="HE67" s="92"/>
      <c r="HF67" s="92"/>
      <c r="HG67" s="92"/>
      <c r="HH67" s="92"/>
      <c r="HI67" s="92"/>
      <c r="HJ67" s="92"/>
      <c r="HK67" s="92"/>
      <c r="HL67" s="92"/>
      <c r="HM67" s="92"/>
      <c r="HN67" s="92"/>
      <c r="HO67" s="92"/>
      <c r="HP67" s="92"/>
      <c r="HQ67" s="92"/>
      <c r="HR67" s="92"/>
      <c r="HS67" s="92"/>
      <c r="HT67" s="92"/>
    </row>
    <row r="68" spans="1:228" ht="24" customHeight="1" x14ac:dyDescent="0.15">
      <c r="A68" s="92"/>
      <c r="B68" s="92"/>
      <c r="C68" s="92"/>
      <c r="D68" s="92"/>
      <c r="E68" s="92"/>
      <c r="F68" s="92"/>
      <c r="G68" s="92"/>
      <c r="H68" s="92"/>
      <c r="I68" s="92"/>
      <c r="J68" s="92"/>
      <c r="K68" s="92"/>
      <c r="L68" s="92"/>
      <c r="M68" s="92"/>
      <c r="N68" s="92"/>
      <c r="O68" s="92"/>
      <c r="P68" s="92"/>
      <c r="Q68" s="92"/>
      <c r="R68" s="92"/>
      <c r="S68" s="92"/>
      <c r="T68" s="92"/>
      <c r="U68" s="92"/>
      <c r="V68" s="92"/>
      <c r="W68" s="92"/>
      <c r="X68" s="92"/>
      <c r="Y68" s="92"/>
      <c r="Z68" s="92"/>
      <c r="AA68" s="92"/>
      <c r="AB68" s="92"/>
      <c r="AC68" s="92"/>
      <c r="AD68" s="92"/>
      <c r="AE68" s="92"/>
      <c r="AF68" s="92"/>
      <c r="AG68" s="92"/>
      <c r="AH68" s="92"/>
      <c r="AI68" s="92"/>
      <c r="AJ68" s="92"/>
      <c r="AK68" s="92"/>
      <c r="AL68" s="92"/>
      <c r="AM68" s="92"/>
      <c r="AN68" s="92"/>
      <c r="AO68" s="92"/>
      <c r="AP68" s="92"/>
      <c r="AQ68" s="92"/>
      <c r="AR68" s="92"/>
      <c r="AS68" s="92"/>
      <c r="AT68" s="92"/>
      <c r="AU68" s="92"/>
      <c r="AV68" s="92"/>
      <c r="AW68" s="92"/>
      <c r="AX68" s="92"/>
      <c r="AY68" s="92"/>
      <c r="AZ68" s="92"/>
      <c r="BA68" s="92"/>
      <c r="BB68" s="92"/>
      <c r="BC68" s="92"/>
      <c r="BD68" s="92"/>
      <c r="BE68" s="92"/>
      <c r="BF68" s="92"/>
      <c r="BG68" s="92"/>
      <c r="BH68" s="92"/>
      <c r="BI68" s="92"/>
      <c r="BJ68" s="92"/>
      <c r="BK68" s="92"/>
      <c r="BL68" s="92"/>
      <c r="BM68" s="92"/>
      <c r="BN68" s="92"/>
      <c r="BO68" s="92"/>
      <c r="BP68" s="92"/>
      <c r="BQ68" s="92"/>
      <c r="BR68" s="92"/>
      <c r="BS68" s="92"/>
      <c r="BT68" s="92"/>
      <c r="BU68" s="92"/>
      <c r="BV68" s="92"/>
      <c r="BW68" s="92"/>
      <c r="BX68" s="92"/>
      <c r="BY68" s="92"/>
      <c r="BZ68" s="92"/>
      <c r="CA68" s="92"/>
      <c r="CB68" s="92"/>
      <c r="CC68" s="92"/>
      <c r="CD68" s="92"/>
      <c r="CE68" s="92"/>
      <c r="CF68" s="92"/>
      <c r="CG68" s="92"/>
      <c r="CH68" s="92"/>
      <c r="CI68" s="92"/>
      <c r="CJ68" s="92"/>
      <c r="CK68" s="92"/>
      <c r="CL68" s="92"/>
      <c r="CM68" s="92"/>
      <c r="CN68" s="92"/>
      <c r="CO68" s="92"/>
      <c r="CP68" s="92"/>
      <c r="CQ68" s="92"/>
      <c r="CR68" s="92"/>
      <c r="CS68" s="92"/>
      <c r="CT68" s="92"/>
      <c r="CU68" s="92"/>
      <c r="CV68" s="92"/>
      <c r="CW68" s="92"/>
      <c r="CX68" s="92"/>
      <c r="CY68" s="92"/>
      <c r="CZ68" s="92"/>
      <c r="DA68" s="92"/>
      <c r="DB68" s="92"/>
      <c r="DC68" s="92"/>
      <c r="DD68" s="92"/>
      <c r="DE68" s="92"/>
      <c r="DF68" s="92"/>
      <c r="DG68" s="92"/>
      <c r="DH68" s="92"/>
      <c r="DI68" s="92"/>
      <c r="DJ68" s="92"/>
      <c r="DK68" s="92"/>
      <c r="DL68" s="92"/>
      <c r="DM68" s="92"/>
      <c r="DN68" s="92"/>
      <c r="DO68" s="92"/>
      <c r="DP68" s="92"/>
      <c r="DQ68" s="92"/>
      <c r="DR68" s="92"/>
      <c r="DS68" s="92"/>
      <c r="DT68" s="92"/>
      <c r="DU68" s="92"/>
      <c r="DV68" s="92"/>
      <c r="DW68" s="92"/>
      <c r="DX68" s="92"/>
      <c r="DY68" s="92"/>
      <c r="DZ68" s="92"/>
      <c r="EA68" s="92"/>
      <c r="EB68" s="92"/>
      <c r="EC68" s="92"/>
      <c r="ED68" s="92"/>
      <c r="EE68" s="92"/>
      <c r="EF68" s="92"/>
      <c r="EG68" s="92"/>
      <c r="EH68" s="92"/>
      <c r="EI68" s="92"/>
      <c r="EJ68" s="92"/>
      <c r="EK68" s="92"/>
      <c r="EL68" s="92"/>
      <c r="EM68" s="92"/>
      <c r="EN68" s="92"/>
      <c r="EO68" s="92"/>
      <c r="EP68" s="92"/>
      <c r="EQ68" s="92"/>
      <c r="ER68" s="92"/>
      <c r="ES68" s="92"/>
      <c r="ET68" s="92"/>
      <c r="EU68" s="92"/>
      <c r="EV68" s="92"/>
      <c r="EW68" s="92"/>
      <c r="EX68" s="92"/>
      <c r="EY68" s="92"/>
      <c r="EZ68" s="92"/>
      <c r="FA68" s="92"/>
      <c r="FB68" s="92"/>
      <c r="FC68" s="92"/>
      <c r="FD68" s="92"/>
      <c r="FE68" s="92"/>
      <c r="FF68" s="92"/>
      <c r="FG68" s="92"/>
      <c r="FH68" s="92"/>
      <c r="FI68" s="92"/>
      <c r="FJ68" s="92"/>
      <c r="FK68" s="92"/>
      <c r="FL68" s="92"/>
      <c r="FM68" s="92"/>
      <c r="FN68" s="92"/>
      <c r="FO68" s="92"/>
      <c r="FP68" s="92"/>
      <c r="FQ68" s="92"/>
      <c r="FR68" s="92"/>
      <c r="FS68" s="92"/>
      <c r="FT68" s="92"/>
      <c r="FU68" s="92"/>
      <c r="FV68" s="92"/>
      <c r="FW68" s="92"/>
      <c r="FX68" s="92"/>
      <c r="FY68" s="92"/>
      <c r="FZ68" s="92"/>
      <c r="GA68" s="92"/>
      <c r="GB68" s="92"/>
      <c r="GC68" s="92"/>
      <c r="GD68" s="92"/>
      <c r="GE68" s="92"/>
      <c r="GF68" s="92"/>
      <c r="GG68" s="92"/>
      <c r="GH68" s="92"/>
      <c r="GI68" s="92"/>
      <c r="GJ68" s="92"/>
      <c r="GK68" s="92"/>
      <c r="GL68" s="92"/>
      <c r="GM68" s="92"/>
      <c r="GN68" s="92"/>
      <c r="GO68" s="92"/>
      <c r="GP68" s="92"/>
      <c r="GQ68" s="92"/>
      <c r="GR68" s="92"/>
      <c r="GS68" s="92"/>
      <c r="GT68" s="92"/>
      <c r="GU68" s="92"/>
      <c r="GV68" s="92"/>
      <c r="GW68" s="92"/>
      <c r="GX68" s="92"/>
      <c r="GY68" s="92"/>
      <c r="GZ68" s="92"/>
      <c r="HA68" s="92"/>
      <c r="HB68" s="92"/>
      <c r="HC68" s="92"/>
      <c r="HD68" s="92"/>
      <c r="HE68" s="92"/>
      <c r="HF68" s="92"/>
      <c r="HG68" s="92"/>
      <c r="HH68" s="92"/>
      <c r="HI68" s="92"/>
      <c r="HJ68" s="92"/>
      <c r="HK68" s="92"/>
      <c r="HL68" s="92"/>
      <c r="HM68" s="92"/>
      <c r="HN68" s="92"/>
      <c r="HO68" s="92"/>
      <c r="HP68" s="92"/>
      <c r="HQ68" s="92"/>
      <c r="HR68" s="92"/>
      <c r="HS68" s="92"/>
      <c r="HT68" s="92"/>
    </row>
    <row r="69" spans="1:228" ht="24" customHeight="1" x14ac:dyDescent="0.15">
      <c r="A69" s="92"/>
      <c r="B69" s="92"/>
      <c r="C69" s="92"/>
      <c r="D69" s="92"/>
      <c r="E69" s="92"/>
      <c r="F69" s="92"/>
      <c r="G69" s="92"/>
      <c r="H69" s="92"/>
      <c r="I69" s="92"/>
      <c r="J69" s="92"/>
      <c r="K69" s="92"/>
      <c r="L69" s="92"/>
      <c r="M69" s="92"/>
      <c r="N69" s="92"/>
      <c r="O69" s="92"/>
      <c r="P69" s="92"/>
      <c r="Q69" s="92"/>
      <c r="R69" s="92"/>
      <c r="S69" s="92"/>
      <c r="T69" s="92"/>
      <c r="U69" s="92"/>
      <c r="V69" s="92"/>
      <c r="W69" s="92"/>
      <c r="X69" s="92"/>
      <c r="Y69" s="92"/>
      <c r="Z69" s="92"/>
      <c r="AA69" s="92"/>
      <c r="AB69" s="92"/>
      <c r="AC69" s="92"/>
      <c r="AD69" s="92"/>
      <c r="AE69" s="92"/>
      <c r="AF69" s="92"/>
      <c r="AG69" s="92"/>
      <c r="AH69" s="92"/>
      <c r="AI69" s="92"/>
      <c r="AJ69" s="92"/>
      <c r="AK69" s="92"/>
      <c r="AL69" s="92"/>
      <c r="AM69" s="92"/>
      <c r="AN69" s="92"/>
      <c r="AO69" s="92"/>
      <c r="AP69" s="92"/>
      <c r="AQ69" s="92"/>
      <c r="AR69" s="92"/>
      <c r="AS69" s="92"/>
      <c r="AT69" s="92"/>
      <c r="AU69" s="92"/>
      <c r="AV69" s="92"/>
      <c r="AW69" s="92"/>
      <c r="AX69" s="92"/>
      <c r="AY69" s="92"/>
      <c r="AZ69" s="92"/>
      <c r="BA69" s="92"/>
      <c r="BB69" s="92"/>
      <c r="BC69" s="92"/>
      <c r="BD69" s="92"/>
      <c r="BE69" s="92"/>
      <c r="BF69" s="92"/>
      <c r="BG69" s="92"/>
      <c r="BH69" s="92"/>
      <c r="BI69" s="92"/>
      <c r="BJ69" s="92"/>
      <c r="BK69" s="92"/>
      <c r="BL69" s="92"/>
      <c r="BM69" s="92"/>
      <c r="BN69" s="92"/>
      <c r="BO69" s="92"/>
      <c r="BP69" s="92"/>
      <c r="BQ69" s="92"/>
      <c r="BR69" s="92"/>
      <c r="BS69" s="92"/>
      <c r="BT69" s="92"/>
      <c r="BU69" s="92"/>
      <c r="BV69" s="92"/>
      <c r="BW69" s="92"/>
      <c r="BX69" s="92"/>
      <c r="BY69" s="92"/>
      <c r="BZ69" s="92"/>
      <c r="CA69" s="92"/>
      <c r="CB69" s="92"/>
      <c r="CC69" s="92"/>
      <c r="CD69" s="92"/>
      <c r="CE69" s="92"/>
      <c r="CF69" s="92"/>
      <c r="CG69" s="92"/>
      <c r="CH69" s="92"/>
      <c r="CI69" s="92"/>
      <c r="CJ69" s="92"/>
      <c r="CK69" s="92"/>
      <c r="CL69" s="92"/>
      <c r="CM69" s="92"/>
      <c r="CN69" s="92"/>
      <c r="CO69" s="92"/>
      <c r="CP69" s="92"/>
      <c r="CQ69" s="92"/>
      <c r="CR69" s="92"/>
      <c r="CS69" s="92"/>
      <c r="CT69" s="92"/>
      <c r="CU69" s="92"/>
      <c r="CV69" s="92"/>
      <c r="CW69" s="92"/>
      <c r="CX69" s="92"/>
      <c r="CY69" s="92"/>
      <c r="CZ69" s="92"/>
      <c r="DA69" s="92"/>
      <c r="DB69" s="92"/>
      <c r="DC69" s="92"/>
      <c r="DD69" s="92"/>
      <c r="DE69" s="92"/>
      <c r="DF69" s="92"/>
      <c r="DG69" s="92"/>
      <c r="DH69" s="92"/>
      <c r="DI69" s="92"/>
      <c r="DJ69" s="92"/>
      <c r="DK69" s="92"/>
      <c r="DL69" s="92"/>
      <c r="DM69" s="92"/>
      <c r="DN69" s="92"/>
      <c r="DO69" s="92"/>
      <c r="DP69" s="92"/>
      <c r="DQ69" s="92"/>
      <c r="DR69" s="92"/>
      <c r="DS69" s="92"/>
      <c r="DT69" s="92"/>
      <c r="DU69" s="92"/>
      <c r="DV69" s="92"/>
      <c r="DW69" s="92"/>
      <c r="DX69" s="92"/>
      <c r="DY69" s="92"/>
      <c r="DZ69" s="92"/>
      <c r="EA69" s="92"/>
      <c r="EB69" s="92"/>
      <c r="EC69" s="92"/>
      <c r="ED69" s="92"/>
      <c r="EE69" s="92"/>
      <c r="EF69" s="92"/>
      <c r="EG69" s="92"/>
      <c r="EH69" s="92"/>
      <c r="EI69" s="92"/>
      <c r="EJ69" s="92"/>
      <c r="EK69" s="92"/>
      <c r="EL69" s="92"/>
      <c r="EM69" s="92"/>
      <c r="EN69" s="92"/>
      <c r="EO69" s="92"/>
      <c r="EP69" s="92"/>
      <c r="EQ69" s="92"/>
      <c r="ER69" s="92"/>
      <c r="ES69" s="92"/>
      <c r="ET69" s="92"/>
      <c r="EU69" s="92"/>
      <c r="EV69" s="92"/>
      <c r="EW69" s="92"/>
      <c r="EX69" s="92"/>
      <c r="EY69" s="92"/>
      <c r="EZ69" s="92"/>
      <c r="FA69" s="92"/>
      <c r="FB69" s="92"/>
      <c r="FC69" s="92"/>
      <c r="FD69" s="92"/>
      <c r="FE69" s="92"/>
      <c r="FF69" s="92"/>
      <c r="FG69" s="92"/>
      <c r="FH69" s="92"/>
      <c r="FI69" s="92"/>
      <c r="FJ69" s="92"/>
      <c r="FK69" s="92"/>
      <c r="FL69" s="92"/>
      <c r="FM69" s="92"/>
      <c r="FN69" s="92"/>
      <c r="FO69" s="92"/>
      <c r="FP69" s="92"/>
      <c r="FQ69" s="92"/>
      <c r="FR69" s="92"/>
      <c r="FS69" s="92"/>
      <c r="FT69" s="92"/>
      <c r="FU69" s="92"/>
      <c r="FV69" s="92"/>
      <c r="FW69" s="92"/>
      <c r="FX69" s="92"/>
      <c r="FY69" s="92"/>
      <c r="FZ69" s="92"/>
      <c r="GA69" s="92"/>
      <c r="GB69" s="92"/>
      <c r="GC69" s="92"/>
      <c r="GD69" s="92"/>
      <c r="GE69" s="92"/>
      <c r="GF69" s="92"/>
      <c r="GG69" s="92"/>
      <c r="GH69" s="92"/>
      <c r="GI69" s="92"/>
      <c r="GJ69" s="92"/>
      <c r="GK69" s="92"/>
      <c r="GL69" s="92"/>
      <c r="GM69" s="92"/>
      <c r="GN69" s="92"/>
      <c r="GO69" s="92"/>
      <c r="GP69" s="92"/>
      <c r="GQ69" s="92"/>
      <c r="GR69" s="92"/>
      <c r="GS69" s="92"/>
      <c r="GT69" s="92"/>
      <c r="GU69" s="92"/>
      <c r="GV69" s="92"/>
      <c r="GW69" s="92"/>
      <c r="GX69" s="92"/>
      <c r="GY69" s="92"/>
      <c r="GZ69" s="92"/>
      <c r="HA69" s="92"/>
      <c r="HB69" s="92"/>
      <c r="HC69" s="92"/>
      <c r="HD69" s="92"/>
      <c r="HE69" s="92"/>
      <c r="HF69" s="92"/>
      <c r="HG69" s="92"/>
      <c r="HH69" s="92"/>
      <c r="HI69" s="92"/>
      <c r="HJ69" s="92"/>
      <c r="HK69" s="92"/>
      <c r="HL69" s="92"/>
      <c r="HM69" s="92"/>
      <c r="HN69" s="92"/>
      <c r="HO69" s="92"/>
      <c r="HP69" s="92"/>
      <c r="HQ69" s="92"/>
      <c r="HR69" s="92"/>
      <c r="HS69" s="92"/>
      <c r="HT69" s="92"/>
    </row>
    <row r="70" spans="1:228" ht="24" customHeight="1" x14ac:dyDescent="0.15">
      <c r="A70" s="92"/>
      <c r="B70" s="92"/>
      <c r="C70" s="92"/>
      <c r="D70" s="92"/>
      <c r="E70" s="92"/>
      <c r="F70" s="92"/>
      <c r="G70" s="92"/>
      <c r="H70" s="92"/>
      <c r="I70" s="92"/>
      <c r="J70" s="92"/>
      <c r="K70" s="92"/>
      <c r="L70" s="92"/>
      <c r="M70" s="92"/>
      <c r="N70" s="92"/>
      <c r="O70" s="92"/>
      <c r="P70" s="92"/>
      <c r="Q70" s="92"/>
      <c r="R70" s="92"/>
      <c r="S70" s="92"/>
      <c r="T70" s="92"/>
      <c r="U70" s="92"/>
      <c r="V70" s="92"/>
      <c r="W70" s="92"/>
      <c r="X70" s="92"/>
      <c r="Y70" s="92"/>
      <c r="Z70" s="92"/>
      <c r="AA70" s="92"/>
      <c r="AB70" s="92"/>
      <c r="AC70" s="92"/>
      <c r="AD70" s="92"/>
      <c r="AE70" s="92"/>
      <c r="AF70" s="92"/>
      <c r="AG70" s="92"/>
      <c r="AH70" s="92"/>
      <c r="AI70" s="92"/>
      <c r="AJ70" s="92"/>
      <c r="AK70" s="92"/>
      <c r="AL70" s="92"/>
      <c r="AM70" s="92"/>
      <c r="AN70" s="92"/>
      <c r="AO70" s="92"/>
      <c r="AP70" s="92"/>
      <c r="AQ70" s="92"/>
      <c r="AR70" s="92"/>
      <c r="AS70" s="92"/>
      <c r="AT70" s="92"/>
      <c r="AU70" s="92"/>
      <c r="AV70" s="92"/>
      <c r="AW70" s="92"/>
      <c r="AX70" s="92"/>
      <c r="AY70" s="92"/>
      <c r="AZ70" s="92"/>
      <c r="BA70" s="92"/>
      <c r="BB70" s="92"/>
      <c r="BC70" s="92"/>
      <c r="BD70" s="92"/>
      <c r="BE70" s="92"/>
      <c r="BF70" s="92"/>
      <c r="BG70" s="92"/>
      <c r="BH70" s="92"/>
      <c r="BI70" s="92"/>
      <c r="BJ70" s="92"/>
      <c r="BK70" s="92"/>
      <c r="BL70" s="92"/>
      <c r="BM70" s="92"/>
      <c r="BN70" s="92"/>
      <c r="BO70" s="92"/>
      <c r="BP70" s="92"/>
      <c r="BQ70" s="92"/>
      <c r="BR70" s="92"/>
      <c r="BS70" s="92"/>
      <c r="BT70" s="92"/>
      <c r="BU70" s="92"/>
      <c r="BV70" s="92"/>
      <c r="BW70" s="92"/>
      <c r="BX70" s="92"/>
      <c r="BY70" s="92"/>
      <c r="BZ70" s="92"/>
      <c r="CA70" s="92"/>
      <c r="CB70" s="92"/>
      <c r="CC70" s="92"/>
      <c r="CD70" s="92"/>
      <c r="CE70" s="92"/>
      <c r="CF70" s="92"/>
      <c r="CG70" s="92"/>
      <c r="CH70" s="92"/>
      <c r="CI70" s="92"/>
      <c r="CJ70" s="92"/>
      <c r="CK70" s="92"/>
      <c r="CL70" s="92"/>
      <c r="CM70" s="92"/>
      <c r="CN70" s="92"/>
      <c r="CO70" s="92"/>
      <c r="CP70" s="92"/>
      <c r="CQ70" s="92"/>
      <c r="CR70" s="92"/>
      <c r="CS70" s="92"/>
      <c r="CT70" s="92"/>
      <c r="CU70" s="92"/>
      <c r="CV70" s="92"/>
      <c r="CW70" s="92"/>
      <c r="CX70" s="92"/>
      <c r="CY70" s="92"/>
      <c r="CZ70" s="92"/>
      <c r="DA70" s="92"/>
      <c r="DB70" s="92"/>
      <c r="DC70" s="92"/>
      <c r="DD70" s="92"/>
      <c r="DE70" s="92"/>
      <c r="DF70" s="92"/>
      <c r="DG70" s="92"/>
      <c r="DH70" s="92"/>
      <c r="DI70" s="92"/>
      <c r="DJ70" s="92"/>
      <c r="DK70" s="92"/>
      <c r="DL70" s="92"/>
      <c r="DM70" s="92"/>
      <c r="DN70" s="92"/>
      <c r="DO70" s="92"/>
      <c r="DP70" s="92"/>
      <c r="DQ70" s="92"/>
      <c r="DR70" s="92"/>
      <c r="DS70" s="92"/>
      <c r="DT70" s="92"/>
      <c r="DU70" s="92"/>
      <c r="DV70" s="92"/>
      <c r="DW70" s="92"/>
      <c r="DX70" s="92"/>
      <c r="DY70" s="92"/>
      <c r="DZ70" s="92"/>
      <c r="EA70" s="92"/>
      <c r="EB70" s="92"/>
      <c r="EC70" s="92"/>
      <c r="ED70" s="92"/>
      <c r="EE70" s="92"/>
      <c r="EF70" s="92"/>
      <c r="EG70" s="92"/>
      <c r="EH70" s="92"/>
      <c r="EI70" s="92"/>
      <c r="EJ70" s="92"/>
      <c r="EK70" s="92"/>
      <c r="EL70" s="92"/>
      <c r="EM70" s="92"/>
      <c r="EN70" s="92"/>
      <c r="EO70" s="92"/>
      <c r="EP70" s="92"/>
      <c r="EQ70" s="92"/>
      <c r="ER70" s="92"/>
      <c r="ES70" s="92"/>
      <c r="ET70" s="92"/>
      <c r="EU70" s="92"/>
      <c r="EV70" s="92"/>
      <c r="EW70" s="92"/>
      <c r="EX70" s="92"/>
      <c r="EY70" s="92"/>
      <c r="EZ70" s="92"/>
      <c r="FA70" s="92"/>
      <c r="FB70" s="92"/>
      <c r="FC70" s="92"/>
      <c r="FD70" s="92"/>
      <c r="FE70" s="92"/>
      <c r="FF70" s="92"/>
      <c r="FG70" s="92"/>
      <c r="FH70" s="92"/>
      <c r="FI70" s="92"/>
      <c r="FJ70" s="92"/>
      <c r="FK70" s="92"/>
      <c r="FL70" s="92"/>
      <c r="FM70" s="92"/>
      <c r="FN70" s="92"/>
      <c r="FO70" s="92"/>
      <c r="FP70" s="92"/>
      <c r="FQ70" s="92"/>
      <c r="FR70" s="92"/>
      <c r="FS70" s="92"/>
      <c r="FT70" s="92"/>
      <c r="FU70" s="92"/>
      <c r="FV70" s="92"/>
      <c r="FW70" s="92"/>
      <c r="FX70" s="92"/>
      <c r="FY70" s="92"/>
      <c r="FZ70" s="92"/>
      <c r="GA70" s="92"/>
      <c r="GB70" s="92"/>
      <c r="GC70" s="92"/>
      <c r="GD70" s="92"/>
      <c r="GE70" s="92"/>
      <c r="GF70" s="92"/>
      <c r="GG70" s="92"/>
      <c r="GH70" s="92"/>
      <c r="GI70" s="92"/>
      <c r="GJ70" s="92"/>
      <c r="GK70" s="92"/>
      <c r="GL70" s="92"/>
      <c r="GM70" s="92"/>
      <c r="GN70" s="92"/>
      <c r="GO70" s="92"/>
      <c r="GP70" s="92"/>
      <c r="GQ70" s="92"/>
      <c r="GR70" s="92"/>
      <c r="GS70" s="92"/>
      <c r="GT70" s="92"/>
      <c r="GU70" s="92"/>
      <c r="GV70" s="92"/>
      <c r="GW70" s="92"/>
      <c r="GX70" s="92"/>
      <c r="GY70" s="92"/>
      <c r="GZ70" s="92"/>
      <c r="HA70" s="92"/>
      <c r="HB70" s="92"/>
      <c r="HC70" s="92"/>
      <c r="HD70" s="92"/>
      <c r="HE70" s="92"/>
      <c r="HF70" s="92"/>
      <c r="HG70" s="92"/>
      <c r="HH70" s="92"/>
      <c r="HI70" s="92"/>
      <c r="HJ70" s="92"/>
      <c r="HK70" s="92"/>
      <c r="HL70" s="92"/>
      <c r="HM70" s="92"/>
      <c r="HN70" s="92"/>
      <c r="HO70" s="92"/>
      <c r="HP70" s="92"/>
      <c r="HQ70" s="92"/>
      <c r="HR70" s="92"/>
      <c r="HS70" s="92"/>
      <c r="HT70" s="92"/>
    </row>
    <row r="71" spans="1:228" ht="24" customHeight="1" x14ac:dyDescent="0.15">
      <c r="A71" s="92"/>
      <c r="B71" s="92"/>
      <c r="C71" s="92"/>
      <c r="D71" s="92"/>
      <c r="E71" s="92"/>
      <c r="F71" s="92"/>
      <c r="G71" s="92"/>
      <c r="H71" s="92"/>
      <c r="I71" s="92"/>
      <c r="J71" s="92"/>
      <c r="K71" s="92"/>
      <c r="L71" s="92"/>
      <c r="M71" s="92"/>
      <c r="N71" s="92"/>
      <c r="O71" s="92"/>
      <c r="P71" s="92"/>
      <c r="Q71" s="92"/>
      <c r="R71" s="92"/>
      <c r="S71" s="92"/>
      <c r="T71" s="92"/>
      <c r="U71" s="92"/>
      <c r="V71" s="92"/>
      <c r="W71" s="92"/>
      <c r="X71" s="92"/>
      <c r="Y71" s="92"/>
      <c r="Z71" s="92"/>
      <c r="AA71" s="92"/>
      <c r="AB71" s="92"/>
      <c r="AC71" s="92"/>
      <c r="AD71" s="92"/>
      <c r="AE71" s="92"/>
      <c r="AF71" s="92"/>
      <c r="AG71" s="92"/>
      <c r="AH71" s="92"/>
      <c r="AI71" s="92"/>
      <c r="AJ71" s="92"/>
      <c r="AK71" s="92"/>
      <c r="AL71" s="92"/>
      <c r="AM71" s="92"/>
      <c r="AN71" s="92"/>
      <c r="AO71" s="92"/>
      <c r="AP71" s="92"/>
      <c r="AQ71" s="92"/>
      <c r="AR71" s="92"/>
      <c r="AS71" s="92"/>
      <c r="AT71" s="92"/>
      <c r="AU71" s="92"/>
      <c r="AV71" s="92"/>
      <c r="AW71" s="92"/>
      <c r="AX71" s="92"/>
      <c r="AY71" s="92"/>
      <c r="AZ71" s="92"/>
      <c r="BA71" s="92"/>
      <c r="BB71" s="92"/>
      <c r="BC71" s="92"/>
      <c r="BD71" s="92"/>
      <c r="BE71" s="92"/>
      <c r="BF71" s="92"/>
      <c r="BG71" s="92"/>
      <c r="BH71" s="92"/>
      <c r="BI71" s="92"/>
      <c r="BJ71" s="92"/>
      <c r="BK71" s="92"/>
      <c r="BL71" s="92"/>
      <c r="BM71" s="92"/>
      <c r="BN71" s="92"/>
      <c r="BO71" s="92"/>
      <c r="BP71" s="92"/>
      <c r="BQ71" s="92"/>
      <c r="BR71" s="92"/>
      <c r="BS71" s="92"/>
      <c r="BT71" s="92"/>
      <c r="BU71" s="92"/>
      <c r="BV71" s="92"/>
      <c r="BW71" s="92"/>
      <c r="BX71" s="92"/>
      <c r="BY71" s="92"/>
      <c r="BZ71" s="92"/>
      <c r="CA71" s="92"/>
      <c r="CB71" s="92"/>
      <c r="CC71" s="92"/>
      <c r="CD71" s="92"/>
      <c r="CE71" s="92"/>
      <c r="CF71" s="92"/>
      <c r="CG71" s="92"/>
      <c r="CH71" s="92"/>
      <c r="CI71" s="92"/>
      <c r="CJ71" s="92"/>
      <c r="CK71" s="92"/>
      <c r="CL71" s="92"/>
      <c r="CM71" s="92"/>
      <c r="CN71" s="92"/>
      <c r="CO71" s="92"/>
      <c r="CP71" s="92"/>
      <c r="CQ71" s="92"/>
      <c r="CR71" s="92"/>
      <c r="CS71" s="92"/>
      <c r="CT71" s="92"/>
      <c r="CU71" s="92"/>
      <c r="CV71" s="92"/>
      <c r="CW71" s="92"/>
      <c r="CX71" s="92"/>
      <c r="CY71" s="92"/>
      <c r="CZ71" s="92"/>
      <c r="DA71" s="92"/>
      <c r="DB71" s="92"/>
      <c r="DC71" s="92"/>
      <c r="DD71" s="92"/>
      <c r="DE71" s="92"/>
      <c r="DF71" s="92"/>
      <c r="DG71" s="92"/>
      <c r="DH71" s="92"/>
      <c r="DI71" s="92"/>
      <c r="DJ71" s="92"/>
      <c r="DK71" s="92"/>
      <c r="DL71" s="92"/>
      <c r="DM71" s="92"/>
      <c r="DN71" s="92"/>
      <c r="DO71" s="92"/>
      <c r="DP71" s="92"/>
      <c r="DQ71" s="92"/>
      <c r="DR71" s="92"/>
      <c r="DS71" s="92"/>
      <c r="DT71" s="92"/>
      <c r="DU71" s="92"/>
      <c r="DV71" s="92"/>
      <c r="DW71" s="92"/>
      <c r="DX71" s="92"/>
      <c r="DY71" s="92"/>
      <c r="DZ71" s="92"/>
      <c r="EA71" s="92"/>
      <c r="EB71" s="92"/>
      <c r="EC71" s="92"/>
      <c r="ED71" s="92"/>
      <c r="EE71" s="92"/>
      <c r="EF71" s="92"/>
      <c r="EG71" s="92"/>
      <c r="EH71" s="92"/>
      <c r="EI71" s="92"/>
      <c r="EJ71" s="92"/>
      <c r="EK71" s="92"/>
      <c r="EL71" s="92"/>
      <c r="EM71" s="92"/>
      <c r="EN71" s="92"/>
      <c r="EO71" s="92"/>
      <c r="EP71" s="92"/>
      <c r="EQ71" s="92"/>
      <c r="ER71" s="92"/>
      <c r="ES71" s="92"/>
      <c r="ET71" s="92"/>
      <c r="EU71" s="92"/>
      <c r="EV71" s="92"/>
      <c r="EW71" s="92"/>
      <c r="EX71" s="92"/>
      <c r="EY71" s="92"/>
      <c r="EZ71" s="92"/>
      <c r="FA71" s="92"/>
      <c r="FB71" s="92"/>
      <c r="FC71" s="92"/>
      <c r="FD71" s="92"/>
      <c r="FE71" s="92"/>
      <c r="FF71" s="92"/>
      <c r="FG71" s="92"/>
      <c r="FH71" s="92"/>
      <c r="FI71" s="92"/>
      <c r="FJ71" s="92"/>
      <c r="FK71" s="92"/>
      <c r="FL71" s="92"/>
      <c r="FM71" s="92"/>
      <c r="FN71" s="92"/>
      <c r="FO71" s="92"/>
      <c r="FP71" s="92"/>
      <c r="FQ71" s="92"/>
      <c r="FR71" s="92"/>
      <c r="FS71" s="92"/>
      <c r="FT71" s="92"/>
      <c r="FU71" s="92"/>
      <c r="FV71" s="92"/>
      <c r="FW71" s="92"/>
      <c r="FX71" s="92"/>
      <c r="FY71" s="92"/>
      <c r="FZ71" s="92"/>
      <c r="GA71" s="92"/>
      <c r="GB71" s="92"/>
      <c r="GC71" s="92"/>
      <c r="GD71" s="92"/>
      <c r="GE71" s="92"/>
      <c r="GF71" s="92"/>
      <c r="GG71" s="92"/>
      <c r="GH71" s="92"/>
      <c r="GI71" s="92"/>
      <c r="GJ71" s="92"/>
      <c r="GK71" s="92"/>
      <c r="GL71" s="92"/>
      <c r="GM71" s="92"/>
      <c r="GN71" s="92"/>
      <c r="GO71" s="92"/>
      <c r="GP71" s="92"/>
      <c r="GQ71" s="92"/>
      <c r="GR71" s="92"/>
      <c r="GS71" s="92"/>
      <c r="GT71" s="92"/>
      <c r="GU71" s="92"/>
      <c r="GV71" s="92"/>
      <c r="GW71" s="92"/>
      <c r="GX71" s="92"/>
      <c r="GY71" s="92"/>
      <c r="GZ71" s="92"/>
      <c r="HA71" s="92"/>
      <c r="HB71" s="92"/>
      <c r="HC71" s="92"/>
      <c r="HD71" s="92"/>
      <c r="HE71" s="92"/>
      <c r="HF71" s="92"/>
      <c r="HG71" s="92"/>
      <c r="HH71" s="92"/>
      <c r="HI71" s="92"/>
      <c r="HJ71" s="92"/>
      <c r="HK71" s="92"/>
      <c r="HL71" s="92"/>
      <c r="HM71" s="92"/>
      <c r="HN71" s="92"/>
      <c r="HO71" s="92"/>
      <c r="HP71" s="92"/>
      <c r="HQ71" s="92"/>
      <c r="HR71" s="92"/>
      <c r="HS71" s="92"/>
      <c r="HT71" s="92"/>
    </row>
    <row r="72" spans="1:228" ht="24" customHeight="1" x14ac:dyDescent="0.15">
      <c r="A72" s="92"/>
      <c r="B72" s="92"/>
      <c r="C72" s="92"/>
      <c r="D72" s="92"/>
      <c r="E72" s="92"/>
      <c r="F72" s="92"/>
      <c r="G72" s="92"/>
      <c r="H72" s="92"/>
      <c r="I72" s="92"/>
      <c r="J72" s="92"/>
      <c r="K72" s="92"/>
      <c r="L72" s="92"/>
      <c r="M72" s="92"/>
      <c r="N72" s="92"/>
      <c r="O72" s="92"/>
      <c r="P72" s="92"/>
      <c r="Q72" s="92"/>
      <c r="R72" s="92"/>
      <c r="S72" s="92"/>
      <c r="T72" s="92"/>
      <c r="U72" s="92"/>
      <c r="V72" s="92"/>
      <c r="W72" s="92"/>
      <c r="X72" s="92"/>
      <c r="Y72" s="92"/>
      <c r="Z72" s="92"/>
      <c r="AA72" s="92"/>
      <c r="AB72" s="92"/>
      <c r="AC72" s="92"/>
      <c r="AD72" s="92"/>
      <c r="AE72" s="92"/>
      <c r="AF72" s="92"/>
      <c r="AG72" s="92"/>
      <c r="AH72" s="92"/>
      <c r="AI72" s="92"/>
      <c r="AJ72" s="92"/>
      <c r="AK72" s="92"/>
      <c r="AL72" s="92"/>
      <c r="AM72" s="92"/>
      <c r="AN72" s="92"/>
      <c r="AO72" s="92"/>
      <c r="AP72" s="92"/>
      <c r="AQ72" s="92"/>
      <c r="AR72" s="92"/>
      <c r="AS72" s="92"/>
      <c r="AT72" s="92"/>
      <c r="AU72" s="92"/>
      <c r="AV72" s="92"/>
      <c r="AW72" s="92"/>
      <c r="AX72" s="92"/>
      <c r="AY72" s="92"/>
      <c r="AZ72" s="92"/>
      <c r="BA72" s="92"/>
      <c r="BB72" s="92"/>
      <c r="BC72" s="92"/>
      <c r="BD72" s="92"/>
      <c r="BE72" s="92"/>
      <c r="BF72" s="92"/>
      <c r="BG72" s="92"/>
      <c r="BH72" s="92"/>
      <c r="BI72" s="92"/>
      <c r="BJ72" s="92"/>
      <c r="BK72" s="92"/>
      <c r="BL72" s="92"/>
      <c r="BM72" s="92"/>
      <c r="BN72" s="92"/>
      <c r="BO72" s="92"/>
      <c r="BP72" s="92"/>
      <c r="BQ72" s="92"/>
      <c r="BR72" s="92"/>
      <c r="BS72" s="92"/>
      <c r="BT72" s="92"/>
      <c r="BU72" s="92"/>
      <c r="BV72" s="92"/>
      <c r="BW72" s="92"/>
      <c r="BX72" s="92"/>
      <c r="BY72" s="92"/>
      <c r="BZ72" s="92"/>
      <c r="CA72" s="92"/>
      <c r="CB72" s="92"/>
      <c r="CC72" s="92"/>
      <c r="CD72" s="92"/>
      <c r="CE72" s="92"/>
      <c r="CF72" s="92"/>
      <c r="CG72" s="92"/>
      <c r="CH72" s="92"/>
      <c r="CI72" s="92"/>
      <c r="CJ72" s="92"/>
      <c r="CK72" s="92"/>
      <c r="CL72" s="92"/>
      <c r="CM72" s="92"/>
      <c r="CN72" s="92"/>
      <c r="CO72" s="92"/>
      <c r="CP72" s="92"/>
      <c r="CQ72" s="92"/>
      <c r="CR72" s="92"/>
      <c r="CS72" s="92"/>
      <c r="CT72" s="92"/>
      <c r="CU72" s="92"/>
      <c r="CV72" s="92"/>
      <c r="CW72" s="92"/>
      <c r="CX72" s="92"/>
      <c r="CY72" s="92"/>
      <c r="CZ72" s="92"/>
      <c r="DA72" s="92"/>
      <c r="DB72" s="92"/>
      <c r="DC72" s="92"/>
      <c r="DD72" s="92"/>
      <c r="DE72" s="92"/>
      <c r="DF72" s="92"/>
      <c r="DG72" s="92"/>
      <c r="DH72" s="92"/>
      <c r="DI72" s="92"/>
      <c r="DJ72" s="92"/>
      <c r="DK72" s="92"/>
      <c r="DL72" s="92"/>
      <c r="DM72" s="92"/>
      <c r="DN72" s="92"/>
      <c r="DO72" s="92"/>
      <c r="DP72" s="92"/>
      <c r="DQ72" s="92"/>
      <c r="DR72" s="92"/>
      <c r="DS72" s="92"/>
      <c r="DT72" s="92"/>
      <c r="DU72" s="92"/>
      <c r="DV72" s="92"/>
      <c r="DW72" s="92"/>
      <c r="DX72" s="92"/>
      <c r="DY72" s="92"/>
      <c r="DZ72" s="92"/>
      <c r="EA72" s="92"/>
      <c r="EB72" s="92"/>
      <c r="EC72" s="92"/>
      <c r="ED72" s="92"/>
      <c r="EE72" s="92"/>
      <c r="EF72" s="92"/>
      <c r="EG72" s="92"/>
      <c r="EH72" s="92"/>
      <c r="EI72" s="92"/>
      <c r="EJ72" s="92"/>
      <c r="EK72" s="92"/>
      <c r="EL72" s="92"/>
      <c r="EM72" s="92"/>
      <c r="EN72" s="92"/>
      <c r="EO72" s="92"/>
      <c r="EP72" s="92"/>
      <c r="EQ72" s="92"/>
      <c r="ER72" s="92"/>
      <c r="ES72" s="92"/>
      <c r="ET72" s="92"/>
      <c r="EU72" s="92"/>
      <c r="EV72" s="92"/>
      <c r="EW72" s="92"/>
      <c r="EX72" s="92"/>
      <c r="EY72" s="92"/>
      <c r="EZ72" s="92"/>
      <c r="FA72" s="92"/>
      <c r="FB72" s="92"/>
      <c r="FC72" s="92"/>
      <c r="FD72" s="92"/>
      <c r="FE72" s="92"/>
      <c r="FF72" s="92"/>
      <c r="FG72" s="92"/>
      <c r="FH72" s="92"/>
      <c r="FI72" s="92"/>
      <c r="FJ72" s="92"/>
      <c r="FK72" s="92"/>
      <c r="FL72" s="92"/>
      <c r="FM72" s="92"/>
      <c r="FN72" s="92"/>
      <c r="FO72" s="92"/>
      <c r="FP72" s="92"/>
      <c r="FQ72" s="92"/>
      <c r="FR72" s="92"/>
      <c r="FS72" s="92"/>
      <c r="FT72" s="92"/>
      <c r="FU72" s="92"/>
      <c r="FV72" s="92"/>
      <c r="FW72" s="92"/>
      <c r="FX72" s="92"/>
      <c r="FY72" s="92"/>
      <c r="FZ72" s="92"/>
      <c r="GA72" s="92"/>
      <c r="GB72" s="92"/>
      <c r="GC72" s="92"/>
      <c r="GD72" s="92"/>
      <c r="GE72" s="92"/>
      <c r="GF72" s="92"/>
      <c r="GG72" s="92"/>
      <c r="GH72" s="92"/>
      <c r="GI72" s="92"/>
      <c r="GJ72" s="92"/>
      <c r="GK72" s="92"/>
      <c r="GL72" s="92"/>
      <c r="GM72" s="92"/>
      <c r="GN72" s="92"/>
      <c r="GO72" s="92"/>
      <c r="GP72" s="92"/>
      <c r="GQ72" s="92"/>
      <c r="GR72" s="92"/>
      <c r="GS72" s="92"/>
      <c r="GT72" s="92"/>
      <c r="GU72" s="92"/>
      <c r="GV72" s="92"/>
      <c r="GW72" s="92"/>
      <c r="GX72" s="92"/>
      <c r="GY72" s="92"/>
      <c r="GZ72" s="92"/>
      <c r="HA72" s="92"/>
      <c r="HB72" s="92"/>
      <c r="HC72" s="92"/>
      <c r="HD72" s="92"/>
      <c r="HE72" s="92"/>
      <c r="HF72" s="92"/>
      <c r="HG72" s="92"/>
      <c r="HH72" s="92"/>
      <c r="HI72" s="92"/>
      <c r="HJ72" s="92"/>
      <c r="HK72" s="92"/>
      <c r="HL72" s="92"/>
      <c r="HM72" s="92"/>
      <c r="HN72" s="92"/>
      <c r="HO72" s="92"/>
      <c r="HP72" s="92"/>
      <c r="HQ72" s="92"/>
      <c r="HR72" s="92"/>
      <c r="HS72" s="92"/>
      <c r="HT72" s="92"/>
    </row>
    <row r="73" spans="1:228" ht="24" customHeight="1" x14ac:dyDescent="0.15">
      <c r="A73" s="92"/>
      <c r="B73" s="92"/>
      <c r="C73" s="92"/>
      <c r="D73" s="92"/>
      <c r="E73" s="92"/>
      <c r="F73" s="92"/>
      <c r="G73" s="92"/>
      <c r="H73" s="92"/>
      <c r="I73" s="92"/>
      <c r="J73" s="92"/>
      <c r="K73" s="92"/>
      <c r="L73" s="92"/>
      <c r="M73" s="92"/>
      <c r="N73" s="92"/>
      <c r="O73" s="92"/>
      <c r="P73" s="92"/>
      <c r="Q73" s="92"/>
      <c r="R73" s="92"/>
      <c r="S73" s="92"/>
      <c r="T73" s="92"/>
      <c r="U73" s="92"/>
      <c r="V73" s="92"/>
      <c r="W73" s="92"/>
      <c r="X73" s="92"/>
      <c r="Y73" s="92"/>
      <c r="Z73" s="92"/>
      <c r="AA73" s="92"/>
      <c r="AB73" s="92"/>
      <c r="AC73" s="92"/>
      <c r="AD73" s="92"/>
      <c r="AE73" s="92"/>
      <c r="AF73" s="92"/>
      <c r="AG73" s="92"/>
      <c r="AH73" s="92"/>
      <c r="AI73" s="92"/>
      <c r="AJ73" s="92"/>
      <c r="AK73" s="92"/>
      <c r="AL73" s="92"/>
      <c r="AM73" s="92"/>
      <c r="AN73" s="92"/>
      <c r="AO73" s="92"/>
      <c r="AP73" s="92"/>
      <c r="AQ73" s="92"/>
      <c r="AR73" s="92"/>
      <c r="AS73" s="92"/>
      <c r="AT73" s="92"/>
      <c r="AU73" s="92"/>
      <c r="AV73" s="92"/>
      <c r="AW73" s="92"/>
      <c r="AX73" s="92"/>
      <c r="AY73" s="92"/>
      <c r="AZ73" s="92"/>
      <c r="BA73" s="92"/>
      <c r="BB73" s="92"/>
      <c r="BC73" s="92"/>
      <c r="BD73" s="92"/>
      <c r="BE73" s="92"/>
      <c r="BF73" s="92"/>
      <c r="BG73" s="92"/>
      <c r="BH73" s="92"/>
      <c r="BI73" s="92"/>
      <c r="BJ73" s="92"/>
      <c r="BK73" s="92"/>
      <c r="BL73" s="92"/>
      <c r="BM73" s="92"/>
      <c r="BN73" s="92"/>
      <c r="BO73" s="92"/>
      <c r="BP73" s="92"/>
      <c r="BQ73" s="92"/>
      <c r="BR73" s="92"/>
      <c r="BS73" s="92"/>
      <c r="BT73" s="92"/>
      <c r="BU73" s="92"/>
      <c r="BV73" s="92"/>
      <c r="BW73" s="92"/>
      <c r="BX73" s="92"/>
      <c r="BY73" s="92"/>
      <c r="BZ73" s="92"/>
      <c r="CA73" s="92"/>
      <c r="CB73" s="92"/>
      <c r="CC73" s="92"/>
      <c r="CD73" s="92"/>
      <c r="CE73" s="92"/>
      <c r="CF73" s="92"/>
      <c r="CG73" s="92"/>
      <c r="CH73" s="92"/>
      <c r="CI73" s="92"/>
      <c r="CJ73" s="92"/>
      <c r="CK73" s="92"/>
      <c r="CL73" s="92"/>
      <c r="CM73" s="92"/>
      <c r="CN73" s="92"/>
      <c r="CO73" s="92"/>
      <c r="CP73" s="92"/>
      <c r="CQ73" s="92"/>
      <c r="CR73" s="92"/>
      <c r="CS73" s="92"/>
      <c r="CT73" s="92"/>
      <c r="CU73" s="92"/>
      <c r="CV73" s="92"/>
      <c r="CW73" s="92"/>
      <c r="CX73" s="92"/>
      <c r="CY73" s="92"/>
      <c r="CZ73" s="92"/>
      <c r="DA73" s="92"/>
      <c r="DB73" s="92"/>
      <c r="DC73" s="92"/>
      <c r="DD73" s="92"/>
      <c r="DE73" s="92"/>
      <c r="DF73" s="92"/>
      <c r="DG73" s="92"/>
      <c r="DH73" s="92"/>
      <c r="DI73" s="92"/>
      <c r="DJ73" s="92"/>
      <c r="DK73" s="92"/>
      <c r="DL73" s="92"/>
      <c r="DM73" s="92"/>
      <c r="DN73" s="92"/>
      <c r="DO73" s="92"/>
      <c r="DP73" s="92"/>
      <c r="DQ73" s="92"/>
      <c r="DR73" s="92"/>
      <c r="DS73" s="92"/>
      <c r="DT73" s="92"/>
      <c r="DU73" s="92"/>
      <c r="DV73" s="92"/>
      <c r="DW73" s="92"/>
      <c r="DX73" s="92"/>
      <c r="DY73" s="92"/>
      <c r="DZ73" s="92"/>
      <c r="EA73" s="92"/>
      <c r="EB73" s="92"/>
      <c r="EC73" s="92"/>
      <c r="ED73" s="92"/>
      <c r="EE73" s="92"/>
      <c r="EF73" s="92"/>
      <c r="EG73" s="92"/>
      <c r="EH73" s="92"/>
      <c r="EI73" s="92"/>
      <c r="EJ73" s="92"/>
      <c r="EK73" s="92"/>
      <c r="EL73" s="92"/>
      <c r="EM73" s="92"/>
      <c r="EN73" s="92"/>
      <c r="EO73" s="92"/>
      <c r="EP73" s="92"/>
      <c r="EQ73" s="92"/>
      <c r="ER73" s="92"/>
      <c r="ES73" s="92"/>
      <c r="ET73" s="92"/>
      <c r="EU73" s="92"/>
      <c r="EV73" s="92"/>
      <c r="EW73" s="92"/>
      <c r="EX73" s="92"/>
      <c r="EY73" s="92"/>
      <c r="EZ73" s="92"/>
      <c r="FA73" s="92"/>
      <c r="FB73" s="92"/>
      <c r="FC73" s="92"/>
      <c r="FD73" s="92"/>
      <c r="FE73" s="92"/>
      <c r="FF73" s="92"/>
      <c r="FG73" s="92"/>
      <c r="FH73" s="92"/>
      <c r="FI73" s="92"/>
      <c r="FJ73" s="92"/>
      <c r="FK73" s="92"/>
      <c r="FL73" s="92"/>
      <c r="FM73" s="92"/>
      <c r="FN73" s="92"/>
      <c r="FO73" s="92"/>
      <c r="FP73" s="92"/>
      <c r="FQ73" s="92"/>
      <c r="FR73" s="92"/>
      <c r="FS73" s="92"/>
      <c r="FT73" s="92"/>
      <c r="FU73" s="92"/>
      <c r="FV73" s="92"/>
      <c r="FW73" s="92"/>
      <c r="FX73" s="92"/>
      <c r="FY73" s="92"/>
      <c r="FZ73" s="92"/>
      <c r="GA73" s="92"/>
      <c r="GB73" s="92"/>
      <c r="GC73" s="92"/>
      <c r="GD73" s="92"/>
      <c r="GE73" s="92"/>
      <c r="GF73" s="92"/>
      <c r="GG73" s="92"/>
      <c r="GH73" s="92"/>
      <c r="GI73" s="92"/>
      <c r="GJ73" s="92"/>
      <c r="GK73" s="92"/>
      <c r="GL73" s="92"/>
      <c r="GM73" s="92"/>
      <c r="GN73" s="92"/>
      <c r="GO73" s="92"/>
      <c r="GP73" s="92"/>
      <c r="GQ73" s="92"/>
      <c r="GR73" s="92"/>
      <c r="GS73" s="92"/>
      <c r="GT73" s="92"/>
      <c r="GU73" s="92"/>
      <c r="GV73" s="92"/>
      <c r="GW73" s="92"/>
      <c r="GX73" s="92"/>
      <c r="GY73" s="92"/>
      <c r="GZ73" s="92"/>
      <c r="HA73" s="92"/>
      <c r="HB73" s="92"/>
      <c r="HC73" s="92"/>
      <c r="HD73" s="92"/>
      <c r="HE73" s="92"/>
      <c r="HF73" s="92"/>
      <c r="HG73" s="92"/>
      <c r="HH73" s="92"/>
      <c r="HI73" s="92"/>
      <c r="HJ73" s="92"/>
      <c r="HK73" s="92"/>
      <c r="HL73" s="92"/>
      <c r="HM73" s="92"/>
      <c r="HN73" s="92"/>
      <c r="HO73" s="92"/>
      <c r="HP73" s="92"/>
      <c r="HQ73" s="92"/>
      <c r="HR73" s="92"/>
      <c r="HS73" s="92"/>
      <c r="HT73" s="92"/>
    </row>
    <row r="74" spans="1:228" ht="24" customHeight="1" x14ac:dyDescent="0.15">
      <c r="A74" s="92"/>
      <c r="B74" s="92"/>
      <c r="C74" s="92"/>
      <c r="D74" s="92"/>
      <c r="E74" s="92"/>
      <c r="F74" s="92"/>
      <c r="G74" s="92"/>
      <c r="H74" s="92"/>
      <c r="I74" s="92"/>
      <c r="J74" s="92"/>
      <c r="K74" s="92"/>
      <c r="L74" s="92"/>
      <c r="M74" s="92"/>
      <c r="N74" s="92"/>
      <c r="O74" s="92"/>
      <c r="P74" s="92"/>
      <c r="Q74" s="92"/>
      <c r="R74" s="92"/>
      <c r="S74" s="92"/>
      <c r="T74" s="92"/>
      <c r="U74" s="92"/>
      <c r="V74" s="92"/>
      <c r="W74" s="92"/>
      <c r="X74" s="92"/>
      <c r="Y74" s="92"/>
      <c r="Z74" s="92"/>
      <c r="AA74" s="92"/>
      <c r="AB74" s="92"/>
      <c r="AC74" s="92"/>
      <c r="AD74" s="92"/>
      <c r="AE74" s="92"/>
      <c r="AF74" s="92"/>
      <c r="AG74" s="92"/>
      <c r="AH74" s="92"/>
      <c r="AI74" s="92"/>
      <c r="AJ74" s="92"/>
      <c r="AK74" s="92"/>
      <c r="AL74" s="92"/>
      <c r="AM74" s="92"/>
      <c r="AN74" s="92"/>
      <c r="AO74" s="92"/>
      <c r="AP74" s="92"/>
      <c r="AQ74" s="92"/>
      <c r="AR74" s="92"/>
      <c r="AS74" s="92"/>
      <c r="AT74" s="92"/>
      <c r="AU74" s="92"/>
      <c r="AV74" s="92"/>
      <c r="AW74" s="92"/>
      <c r="AX74" s="92"/>
      <c r="AY74" s="92"/>
      <c r="AZ74" s="92"/>
      <c r="BA74" s="92"/>
      <c r="BB74" s="92"/>
      <c r="BC74" s="92"/>
      <c r="BD74" s="92"/>
      <c r="BE74" s="92"/>
      <c r="BF74" s="92"/>
      <c r="BG74" s="92"/>
      <c r="BH74" s="92"/>
      <c r="BI74" s="92"/>
      <c r="BJ74" s="92"/>
      <c r="BK74" s="92"/>
      <c r="BL74" s="92"/>
      <c r="BM74" s="92"/>
      <c r="BN74" s="92"/>
      <c r="BO74" s="92"/>
      <c r="BP74" s="92"/>
      <c r="BQ74" s="92"/>
      <c r="BR74" s="92"/>
      <c r="BS74" s="92"/>
      <c r="BT74" s="92"/>
      <c r="BU74" s="92"/>
      <c r="BV74" s="92"/>
      <c r="BW74" s="92"/>
      <c r="BX74" s="92"/>
      <c r="BY74" s="92"/>
      <c r="BZ74" s="92"/>
      <c r="CA74" s="92"/>
      <c r="CB74" s="92"/>
      <c r="CC74" s="92"/>
      <c r="CD74" s="92"/>
      <c r="CE74" s="92"/>
      <c r="CF74" s="92"/>
      <c r="CG74" s="92"/>
      <c r="CH74" s="92"/>
      <c r="CI74" s="92"/>
      <c r="CJ74" s="92"/>
      <c r="CK74" s="92"/>
      <c r="CL74" s="92"/>
      <c r="CM74" s="92"/>
      <c r="CN74" s="92"/>
      <c r="CO74" s="92"/>
      <c r="CP74" s="92"/>
      <c r="CQ74" s="92"/>
      <c r="CR74" s="92"/>
      <c r="CS74" s="92"/>
      <c r="CT74" s="92"/>
      <c r="CU74" s="92"/>
      <c r="CV74" s="92"/>
      <c r="CW74" s="92"/>
      <c r="CX74" s="92"/>
      <c r="CY74" s="92"/>
      <c r="CZ74" s="92"/>
      <c r="DA74" s="92"/>
      <c r="DB74" s="92"/>
      <c r="DC74" s="92"/>
      <c r="DD74" s="92"/>
      <c r="DE74" s="92"/>
      <c r="DF74" s="92"/>
      <c r="DG74" s="92"/>
      <c r="DH74" s="92"/>
      <c r="DI74" s="92"/>
      <c r="DJ74" s="92"/>
      <c r="DK74" s="92"/>
      <c r="DL74" s="92"/>
      <c r="DM74" s="92"/>
      <c r="DN74" s="92"/>
      <c r="DO74" s="92"/>
      <c r="DP74" s="92"/>
      <c r="DQ74" s="92"/>
      <c r="DR74" s="92"/>
      <c r="DS74" s="92"/>
      <c r="DT74" s="92"/>
      <c r="DU74" s="92"/>
      <c r="DV74" s="92"/>
      <c r="DW74" s="92"/>
      <c r="DX74" s="92"/>
      <c r="DY74" s="92"/>
      <c r="DZ74" s="92"/>
      <c r="EA74" s="92"/>
      <c r="EB74" s="92"/>
      <c r="EC74" s="92"/>
      <c r="ED74" s="92"/>
      <c r="EE74" s="92"/>
      <c r="EF74" s="92"/>
      <c r="EG74" s="92"/>
      <c r="EH74" s="92"/>
      <c r="EI74" s="92"/>
      <c r="EJ74" s="92"/>
      <c r="EK74" s="92"/>
      <c r="EL74" s="92"/>
      <c r="EM74" s="92"/>
      <c r="EN74" s="92"/>
      <c r="EO74" s="92"/>
      <c r="EP74" s="92"/>
      <c r="EQ74" s="92"/>
      <c r="ER74" s="92"/>
      <c r="ES74" s="92"/>
      <c r="ET74" s="92"/>
      <c r="EU74" s="92"/>
      <c r="EV74" s="92"/>
      <c r="EW74" s="92"/>
      <c r="EX74" s="92"/>
      <c r="EY74" s="92"/>
      <c r="EZ74" s="92"/>
      <c r="FA74" s="92"/>
      <c r="FB74" s="92"/>
      <c r="FC74" s="92"/>
      <c r="FD74" s="92"/>
      <c r="FE74" s="92"/>
      <c r="FF74" s="92"/>
      <c r="FG74" s="92"/>
      <c r="FH74" s="92"/>
      <c r="FI74" s="92"/>
      <c r="FJ74" s="92"/>
      <c r="FK74" s="92"/>
      <c r="FL74" s="92"/>
      <c r="FM74" s="92"/>
      <c r="FN74" s="92"/>
      <c r="FO74" s="92"/>
      <c r="FP74" s="92"/>
      <c r="FQ74" s="92"/>
      <c r="FR74" s="92"/>
      <c r="FS74" s="92"/>
      <c r="FT74" s="92"/>
      <c r="FU74" s="92"/>
      <c r="FV74" s="92"/>
      <c r="FW74" s="92"/>
      <c r="FX74" s="92"/>
      <c r="FY74" s="92"/>
      <c r="FZ74" s="92"/>
      <c r="GA74" s="92"/>
      <c r="GB74" s="92"/>
      <c r="GC74" s="92"/>
      <c r="GD74" s="92"/>
      <c r="GE74" s="92"/>
      <c r="GF74" s="92"/>
      <c r="GG74" s="92"/>
      <c r="GH74" s="92"/>
      <c r="GI74" s="92"/>
      <c r="GJ74" s="92"/>
      <c r="GK74" s="92"/>
      <c r="GL74" s="92"/>
      <c r="GM74" s="92"/>
      <c r="GN74" s="92"/>
      <c r="GO74" s="92"/>
      <c r="GP74" s="92"/>
      <c r="GQ74" s="92"/>
      <c r="GR74" s="92"/>
      <c r="GS74" s="92"/>
      <c r="GT74" s="92"/>
      <c r="GU74" s="92"/>
      <c r="GV74" s="92"/>
      <c r="GW74" s="92"/>
      <c r="GX74" s="92"/>
      <c r="GY74" s="92"/>
      <c r="GZ74" s="92"/>
      <c r="HA74" s="92"/>
      <c r="HB74" s="92"/>
      <c r="HC74" s="92"/>
      <c r="HD74" s="92"/>
      <c r="HE74" s="92"/>
      <c r="HF74" s="92"/>
      <c r="HG74" s="92"/>
      <c r="HH74" s="92"/>
      <c r="HI74" s="92"/>
      <c r="HJ74" s="92"/>
      <c r="HK74" s="92"/>
      <c r="HL74" s="92"/>
      <c r="HM74" s="92"/>
      <c r="HN74" s="92"/>
      <c r="HO74" s="92"/>
      <c r="HP74" s="92"/>
      <c r="HQ74" s="92"/>
      <c r="HR74" s="92"/>
      <c r="HS74" s="92"/>
      <c r="HT74" s="92"/>
    </row>
    <row r="75" spans="1:228" ht="24" customHeight="1" x14ac:dyDescent="0.15">
      <c r="A75" s="92"/>
      <c r="B75" s="92"/>
      <c r="C75" s="92"/>
      <c r="D75" s="92"/>
      <c r="E75" s="92"/>
      <c r="F75" s="92"/>
      <c r="G75" s="92"/>
      <c r="H75" s="92"/>
      <c r="I75" s="92"/>
      <c r="J75" s="92"/>
      <c r="K75" s="92"/>
      <c r="L75" s="92"/>
      <c r="M75" s="92"/>
      <c r="N75" s="92"/>
      <c r="O75" s="92"/>
      <c r="P75" s="92"/>
      <c r="Q75" s="92"/>
      <c r="R75" s="92"/>
      <c r="S75" s="92"/>
      <c r="T75" s="92"/>
      <c r="U75" s="92"/>
      <c r="V75" s="92"/>
      <c r="W75" s="92"/>
      <c r="X75" s="92"/>
      <c r="Y75" s="92"/>
      <c r="Z75" s="92"/>
      <c r="AA75" s="92"/>
      <c r="AB75" s="92"/>
      <c r="AC75" s="92"/>
      <c r="AD75" s="92"/>
      <c r="AE75" s="92"/>
      <c r="AF75" s="92"/>
      <c r="AG75" s="92"/>
      <c r="AH75" s="92"/>
      <c r="AI75" s="92"/>
      <c r="AJ75" s="92"/>
      <c r="AK75" s="92"/>
      <c r="AL75" s="92"/>
      <c r="AM75" s="92"/>
      <c r="AN75" s="92"/>
      <c r="AO75" s="92"/>
      <c r="AP75" s="92"/>
      <c r="AQ75" s="92"/>
      <c r="AR75" s="92"/>
      <c r="AS75" s="92"/>
      <c r="AT75" s="92"/>
      <c r="AU75" s="92"/>
      <c r="AV75" s="92"/>
      <c r="AW75" s="92"/>
      <c r="AX75" s="92"/>
      <c r="AY75" s="92"/>
      <c r="AZ75" s="92"/>
      <c r="BA75" s="92"/>
      <c r="BB75" s="92"/>
      <c r="BC75" s="92"/>
      <c r="BD75" s="92"/>
      <c r="BE75" s="92"/>
      <c r="BF75" s="92"/>
      <c r="BG75" s="92"/>
      <c r="BH75" s="92"/>
      <c r="BI75" s="92"/>
      <c r="BJ75" s="92"/>
      <c r="BK75" s="92"/>
      <c r="BL75" s="92"/>
      <c r="BM75" s="92"/>
      <c r="BN75" s="92"/>
      <c r="BO75" s="92"/>
      <c r="BP75" s="92"/>
      <c r="BQ75" s="92"/>
      <c r="BR75" s="92"/>
      <c r="BS75" s="92"/>
      <c r="BT75" s="92"/>
      <c r="BU75" s="92"/>
      <c r="BV75" s="92"/>
      <c r="BW75" s="92"/>
      <c r="BX75" s="92"/>
      <c r="BY75" s="92"/>
      <c r="BZ75" s="92"/>
      <c r="CA75" s="92"/>
      <c r="CB75" s="92"/>
      <c r="CC75" s="92"/>
      <c r="CD75" s="92"/>
      <c r="CE75" s="92"/>
      <c r="CF75" s="92"/>
      <c r="CG75" s="92"/>
      <c r="CH75" s="92"/>
      <c r="CI75" s="92"/>
      <c r="CJ75" s="92"/>
      <c r="CK75" s="92"/>
      <c r="CL75" s="92"/>
      <c r="CM75" s="92"/>
      <c r="CN75" s="92"/>
      <c r="CO75" s="92"/>
      <c r="CP75" s="92"/>
      <c r="CQ75" s="92"/>
      <c r="CR75" s="92"/>
      <c r="CS75" s="92"/>
      <c r="CT75" s="92"/>
      <c r="CU75" s="92"/>
      <c r="CV75" s="92"/>
      <c r="CW75" s="92"/>
      <c r="CX75" s="92"/>
      <c r="CY75" s="92"/>
      <c r="CZ75" s="92"/>
      <c r="DA75" s="92"/>
      <c r="DB75" s="92"/>
      <c r="DC75" s="92"/>
      <c r="DD75" s="92"/>
      <c r="DE75" s="92"/>
      <c r="DF75" s="92"/>
      <c r="DG75" s="92"/>
      <c r="DH75" s="92"/>
      <c r="DI75" s="92"/>
      <c r="DJ75" s="92"/>
      <c r="DK75" s="92"/>
      <c r="DL75" s="92"/>
      <c r="DM75" s="92"/>
      <c r="DN75" s="92"/>
      <c r="DO75" s="92"/>
      <c r="DP75" s="92"/>
      <c r="DQ75" s="92"/>
      <c r="DR75" s="92"/>
      <c r="DS75" s="92"/>
      <c r="DT75" s="92"/>
      <c r="DU75" s="92"/>
      <c r="DV75" s="92"/>
      <c r="DW75" s="92"/>
      <c r="DX75" s="92"/>
      <c r="DY75" s="92"/>
      <c r="DZ75" s="92"/>
      <c r="EA75" s="92"/>
      <c r="EB75" s="92"/>
      <c r="EC75" s="92"/>
      <c r="ED75" s="92"/>
      <c r="EE75" s="92"/>
      <c r="EF75" s="92"/>
      <c r="EG75" s="92"/>
      <c r="EH75" s="92"/>
      <c r="EI75" s="92"/>
      <c r="EJ75" s="92"/>
      <c r="EK75" s="92"/>
      <c r="EL75" s="92"/>
      <c r="EM75" s="92"/>
      <c r="EN75" s="92"/>
      <c r="EO75" s="92"/>
      <c r="EP75" s="92"/>
      <c r="EQ75" s="92"/>
      <c r="ER75" s="92"/>
      <c r="ES75" s="92"/>
      <c r="ET75" s="92"/>
      <c r="EU75" s="92"/>
      <c r="EV75" s="92"/>
      <c r="EW75" s="92"/>
      <c r="EX75" s="92"/>
      <c r="EY75" s="92"/>
      <c r="EZ75" s="92"/>
      <c r="FA75" s="92"/>
      <c r="FB75" s="92"/>
      <c r="FC75" s="92"/>
      <c r="FD75" s="92"/>
      <c r="FE75" s="92"/>
      <c r="FF75" s="92"/>
      <c r="FG75" s="92"/>
      <c r="FH75" s="92"/>
      <c r="FI75" s="92"/>
      <c r="FJ75" s="92"/>
      <c r="FK75" s="92"/>
      <c r="FL75" s="92"/>
      <c r="FM75" s="92"/>
      <c r="FN75" s="92"/>
      <c r="FO75" s="92"/>
      <c r="FP75" s="92"/>
      <c r="FQ75" s="92"/>
      <c r="FR75" s="92"/>
      <c r="FS75" s="92"/>
      <c r="FT75" s="92"/>
      <c r="FU75" s="92"/>
      <c r="FV75" s="92"/>
      <c r="FW75" s="92"/>
      <c r="FX75" s="92"/>
      <c r="FY75" s="92"/>
      <c r="FZ75" s="92"/>
      <c r="GA75" s="92"/>
      <c r="GB75" s="92"/>
      <c r="GC75" s="92"/>
      <c r="GD75" s="92"/>
      <c r="GE75" s="92"/>
      <c r="GF75" s="92"/>
      <c r="GG75" s="92"/>
      <c r="GH75" s="92"/>
      <c r="GI75" s="92"/>
      <c r="GJ75" s="92"/>
      <c r="GK75" s="92"/>
      <c r="GL75" s="92"/>
      <c r="GM75" s="92"/>
      <c r="GN75" s="92"/>
      <c r="GO75" s="92"/>
      <c r="GP75" s="92"/>
      <c r="GQ75" s="92"/>
      <c r="GR75" s="92"/>
      <c r="GS75" s="92"/>
      <c r="GT75" s="92"/>
      <c r="GU75" s="92"/>
      <c r="GV75" s="92"/>
      <c r="GW75" s="92"/>
      <c r="GX75" s="92"/>
      <c r="GY75" s="92"/>
      <c r="GZ75" s="92"/>
      <c r="HA75" s="92"/>
      <c r="HB75" s="92"/>
      <c r="HC75" s="92"/>
      <c r="HD75" s="92"/>
      <c r="HE75" s="92"/>
      <c r="HF75" s="92"/>
      <c r="HG75" s="92"/>
      <c r="HH75" s="92"/>
      <c r="HI75" s="92"/>
      <c r="HJ75" s="92"/>
      <c r="HK75" s="92"/>
      <c r="HL75" s="92"/>
      <c r="HM75" s="92"/>
      <c r="HN75" s="92"/>
      <c r="HO75" s="92"/>
      <c r="HP75" s="92"/>
      <c r="HQ75" s="92"/>
      <c r="HR75" s="92"/>
      <c r="HS75" s="92"/>
      <c r="HT75" s="92"/>
    </row>
    <row r="76" spans="1:228" ht="24" customHeight="1" x14ac:dyDescent="0.15">
      <c r="A76" s="92"/>
      <c r="B76" s="92"/>
      <c r="C76" s="92"/>
      <c r="D76" s="92"/>
      <c r="E76" s="92"/>
      <c r="F76" s="92"/>
      <c r="G76" s="92"/>
      <c r="H76" s="92"/>
      <c r="I76" s="92"/>
      <c r="J76" s="92"/>
      <c r="K76" s="92"/>
      <c r="L76" s="92"/>
      <c r="M76" s="92"/>
      <c r="N76" s="92"/>
      <c r="O76" s="92"/>
      <c r="P76" s="92"/>
      <c r="Q76" s="92"/>
      <c r="R76" s="92"/>
      <c r="S76" s="92"/>
      <c r="T76" s="92"/>
      <c r="U76" s="92"/>
      <c r="V76" s="92"/>
      <c r="W76" s="92"/>
      <c r="X76" s="92"/>
      <c r="Y76" s="92"/>
      <c r="Z76" s="92"/>
      <c r="AA76" s="92"/>
      <c r="AB76" s="92"/>
      <c r="AC76" s="92"/>
      <c r="AD76" s="92"/>
      <c r="AE76" s="92"/>
      <c r="AF76" s="92"/>
      <c r="AG76" s="92"/>
      <c r="AH76" s="92"/>
      <c r="AI76" s="92"/>
      <c r="AJ76" s="92"/>
      <c r="AK76" s="92"/>
      <c r="AL76" s="92"/>
      <c r="AM76" s="92"/>
      <c r="AN76" s="92"/>
      <c r="AO76" s="92"/>
      <c r="AP76" s="92"/>
      <c r="AQ76" s="92"/>
      <c r="AR76" s="92"/>
      <c r="AS76" s="92"/>
      <c r="AT76" s="92"/>
      <c r="AU76" s="92"/>
      <c r="AV76" s="92"/>
      <c r="AW76" s="92"/>
      <c r="AX76" s="92"/>
      <c r="AY76" s="92"/>
      <c r="AZ76" s="92"/>
      <c r="BA76" s="92"/>
      <c r="BB76" s="92"/>
      <c r="BC76" s="92"/>
      <c r="BD76" s="92"/>
      <c r="BE76" s="92"/>
      <c r="BF76" s="92"/>
      <c r="BG76" s="92"/>
      <c r="BH76" s="92"/>
      <c r="BI76" s="92"/>
      <c r="BJ76" s="92"/>
      <c r="BK76" s="92"/>
      <c r="BL76" s="92"/>
      <c r="BM76" s="92"/>
      <c r="BN76" s="92"/>
      <c r="BO76" s="92"/>
      <c r="BP76" s="92"/>
      <c r="BQ76" s="92"/>
      <c r="BR76" s="92"/>
      <c r="BS76" s="92"/>
      <c r="BT76" s="92"/>
      <c r="BU76" s="92"/>
      <c r="BV76" s="92"/>
      <c r="BW76" s="92"/>
      <c r="BX76" s="92"/>
      <c r="BY76" s="92"/>
      <c r="BZ76" s="92"/>
      <c r="CA76" s="92"/>
      <c r="CB76" s="92"/>
      <c r="CC76" s="92"/>
      <c r="CD76" s="92"/>
      <c r="CE76" s="92"/>
      <c r="CF76" s="92"/>
      <c r="CG76" s="92"/>
      <c r="CH76" s="92"/>
      <c r="CI76" s="92"/>
      <c r="CJ76" s="92"/>
      <c r="CK76" s="92"/>
      <c r="CL76" s="92"/>
      <c r="CM76" s="92"/>
      <c r="CN76" s="92"/>
      <c r="CO76" s="92"/>
      <c r="CP76" s="92"/>
      <c r="CQ76" s="92"/>
      <c r="CR76" s="92"/>
      <c r="CS76" s="92"/>
      <c r="CT76" s="92"/>
      <c r="CU76" s="92"/>
      <c r="CV76" s="92"/>
      <c r="CW76" s="92"/>
      <c r="CX76" s="92"/>
      <c r="CY76" s="92"/>
      <c r="CZ76" s="92"/>
      <c r="DA76" s="92"/>
      <c r="DB76" s="92"/>
      <c r="DC76" s="92"/>
      <c r="DD76" s="92"/>
      <c r="DE76" s="92"/>
      <c r="DF76" s="92"/>
      <c r="DG76" s="92"/>
      <c r="DH76" s="92"/>
      <c r="DI76" s="92"/>
      <c r="DJ76" s="92"/>
      <c r="DK76" s="92"/>
      <c r="DL76" s="92"/>
      <c r="DM76" s="92"/>
      <c r="DN76" s="92"/>
      <c r="DO76" s="92"/>
      <c r="DP76" s="92"/>
      <c r="DQ76" s="92"/>
      <c r="DR76" s="92"/>
      <c r="DS76" s="92"/>
      <c r="DT76" s="92"/>
      <c r="DU76" s="92"/>
      <c r="DV76" s="92"/>
      <c r="DW76" s="92"/>
      <c r="DX76" s="92"/>
      <c r="DY76" s="92"/>
      <c r="DZ76" s="92"/>
      <c r="EA76" s="92"/>
      <c r="EB76" s="92"/>
      <c r="EC76" s="92"/>
      <c r="ED76" s="92"/>
      <c r="EE76" s="92"/>
      <c r="EF76" s="92"/>
      <c r="EG76" s="92"/>
      <c r="EH76" s="92"/>
      <c r="EI76" s="92"/>
      <c r="EJ76" s="92"/>
      <c r="EK76" s="92"/>
      <c r="EL76" s="92"/>
      <c r="EM76" s="92"/>
      <c r="EN76" s="92"/>
      <c r="EO76" s="92"/>
      <c r="EP76" s="92"/>
      <c r="EQ76" s="92"/>
      <c r="ER76" s="92"/>
      <c r="ES76" s="92"/>
      <c r="ET76" s="92"/>
      <c r="EU76" s="92"/>
      <c r="EV76" s="92"/>
      <c r="EW76" s="92"/>
      <c r="EX76" s="92"/>
      <c r="EY76" s="92"/>
      <c r="EZ76" s="92"/>
      <c r="FA76" s="92"/>
      <c r="FB76" s="92"/>
      <c r="FC76" s="92"/>
      <c r="FD76" s="92"/>
      <c r="FE76" s="92"/>
      <c r="FF76" s="92"/>
      <c r="FG76" s="92"/>
      <c r="FH76" s="92"/>
      <c r="FI76" s="92"/>
      <c r="FJ76" s="92"/>
      <c r="FK76" s="92"/>
      <c r="FL76" s="92"/>
      <c r="FM76" s="92"/>
      <c r="FN76" s="92"/>
      <c r="FO76" s="92"/>
      <c r="FP76" s="92"/>
      <c r="FQ76" s="92"/>
      <c r="FR76" s="92"/>
      <c r="FS76" s="92"/>
      <c r="FT76" s="92"/>
      <c r="FU76" s="92"/>
      <c r="FV76" s="92"/>
      <c r="FW76" s="92"/>
      <c r="FX76" s="92"/>
      <c r="FY76" s="92"/>
      <c r="FZ76" s="92"/>
      <c r="GA76" s="92"/>
      <c r="GB76" s="92"/>
      <c r="GC76" s="92"/>
      <c r="GD76" s="92"/>
      <c r="GE76" s="92"/>
      <c r="GF76" s="92"/>
      <c r="GG76" s="92"/>
      <c r="GH76" s="92"/>
      <c r="GI76" s="92"/>
      <c r="GJ76" s="92"/>
      <c r="GK76" s="92"/>
      <c r="GL76" s="92"/>
      <c r="GM76" s="92"/>
      <c r="GN76" s="92"/>
      <c r="GO76" s="92"/>
      <c r="GP76" s="92"/>
      <c r="GQ76" s="92"/>
      <c r="GR76" s="92"/>
      <c r="GS76" s="92"/>
      <c r="GT76" s="92"/>
      <c r="GU76" s="92"/>
      <c r="GV76" s="92"/>
      <c r="GW76" s="92"/>
      <c r="GX76" s="92"/>
      <c r="GY76" s="92"/>
      <c r="GZ76" s="92"/>
      <c r="HA76" s="92"/>
      <c r="HB76" s="92"/>
      <c r="HC76" s="92"/>
      <c r="HD76" s="92"/>
      <c r="HE76" s="92"/>
      <c r="HF76" s="92"/>
      <c r="HG76" s="92"/>
      <c r="HH76" s="92"/>
      <c r="HI76" s="92"/>
      <c r="HJ76" s="92"/>
      <c r="HK76" s="92"/>
      <c r="HL76" s="92"/>
      <c r="HM76" s="92"/>
      <c r="HN76" s="92"/>
      <c r="HO76" s="92"/>
      <c r="HP76" s="92"/>
      <c r="HQ76" s="92"/>
      <c r="HR76" s="92"/>
      <c r="HS76" s="92"/>
      <c r="HT76" s="92"/>
    </row>
    <row r="77" spans="1:228" ht="24" customHeight="1" x14ac:dyDescent="0.15">
      <c r="A77" s="92"/>
      <c r="B77" s="92"/>
      <c r="C77" s="92"/>
      <c r="D77" s="92"/>
      <c r="E77" s="92"/>
      <c r="F77" s="92"/>
      <c r="G77" s="92"/>
      <c r="H77" s="92"/>
      <c r="I77" s="92"/>
      <c r="J77" s="92"/>
      <c r="K77" s="92"/>
      <c r="L77" s="92"/>
      <c r="M77" s="92"/>
      <c r="N77" s="92"/>
      <c r="O77" s="92"/>
      <c r="P77" s="92"/>
      <c r="Q77" s="92"/>
      <c r="R77" s="92"/>
      <c r="S77" s="92"/>
      <c r="T77" s="92"/>
      <c r="U77" s="92"/>
      <c r="V77" s="92"/>
      <c r="W77" s="92"/>
      <c r="X77" s="92"/>
      <c r="Y77" s="92"/>
      <c r="Z77" s="92"/>
      <c r="AA77" s="92"/>
      <c r="AB77" s="92"/>
      <c r="AC77" s="92"/>
      <c r="AD77" s="92"/>
      <c r="AE77" s="92"/>
      <c r="AF77" s="92"/>
      <c r="AG77" s="92"/>
      <c r="AH77" s="92"/>
      <c r="AI77" s="92"/>
      <c r="AJ77" s="92"/>
      <c r="AK77" s="92"/>
      <c r="AL77" s="92"/>
      <c r="AM77" s="92"/>
      <c r="AN77" s="92"/>
      <c r="AO77" s="92"/>
      <c r="AP77" s="92"/>
      <c r="AQ77" s="92"/>
      <c r="AR77" s="92"/>
      <c r="AS77" s="92"/>
      <c r="AT77" s="92"/>
      <c r="AU77" s="92"/>
      <c r="AV77" s="92"/>
      <c r="AW77" s="92"/>
      <c r="AX77" s="92"/>
      <c r="AY77" s="92"/>
      <c r="AZ77" s="92"/>
      <c r="BA77" s="92"/>
      <c r="BB77" s="92"/>
      <c r="BC77" s="92"/>
      <c r="BD77" s="92"/>
      <c r="BE77" s="92"/>
      <c r="BF77" s="92"/>
      <c r="BG77" s="92"/>
      <c r="BH77" s="92"/>
      <c r="BI77" s="92"/>
      <c r="BJ77" s="92"/>
      <c r="BK77" s="92"/>
      <c r="BL77" s="92"/>
      <c r="BM77" s="92"/>
      <c r="BN77" s="92"/>
      <c r="BO77" s="92"/>
      <c r="BP77" s="92"/>
      <c r="BQ77" s="92"/>
      <c r="BR77" s="92"/>
      <c r="BS77" s="92"/>
      <c r="BT77" s="92"/>
      <c r="BU77" s="92"/>
      <c r="BV77" s="92"/>
      <c r="BW77" s="92"/>
      <c r="BX77" s="92"/>
      <c r="BY77" s="92"/>
      <c r="BZ77" s="92"/>
      <c r="CA77" s="92"/>
      <c r="CB77" s="92"/>
      <c r="CC77" s="92"/>
      <c r="CD77" s="92"/>
      <c r="CE77" s="92"/>
      <c r="CF77" s="92"/>
      <c r="CG77" s="92"/>
      <c r="CH77" s="92"/>
      <c r="CI77" s="92"/>
      <c r="CJ77" s="92"/>
      <c r="CK77" s="92"/>
      <c r="CL77" s="92"/>
      <c r="CM77" s="92"/>
      <c r="CN77" s="92"/>
      <c r="CO77" s="92"/>
      <c r="CP77" s="92"/>
      <c r="CQ77" s="92"/>
      <c r="CR77" s="92"/>
      <c r="CS77" s="92"/>
      <c r="CT77" s="92"/>
      <c r="CU77" s="92"/>
      <c r="CV77" s="92"/>
      <c r="CW77" s="92"/>
      <c r="CX77" s="92"/>
      <c r="CY77" s="92"/>
      <c r="CZ77" s="92"/>
      <c r="DA77" s="92"/>
      <c r="DB77" s="92"/>
      <c r="DC77" s="92"/>
      <c r="DD77" s="92"/>
      <c r="DE77" s="92"/>
      <c r="DF77" s="92"/>
      <c r="DG77" s="92"/>
      <c r="DH77" s="92"/>
      <c r="DI77" s="92"/>
      <c r="DJ77" s="92"/>
      <c r="DK77" s="92"/>
      <c r="DL77" s="92"/>
      <c r="DM77" s="92"/>
      <c r="DN77" s="92"/>
      <c r="DO77" s="92"/>
      <c r="DP77" s="92"/>
      <c r="DQ77" s="92"/>
      <c r="DR77" s="92"/>
      <c r="DS77" s="92"/>
      <c r="DT77" s="92"/>
      <c r="DU77" s="92"/>
      <c r="DV77" s="92"/>
      <c r="DW77" s="92"/>
      <c r="DX77" s="92"/>
      <c r="DY77" s="92"/>
      <c r="DZ77" s="92"/>
      <c r="EA77" s="92"/>
      <c r="EB77" s="92"/>
      <c r="EC77" s="92"/>
      <c r="ED77" s="92"/>
      <c r="EE77" s="92"/>
      <c r="EF77" s="92"/>
      <c r="EG77" s="92"/>
      <c r="EH77" s="92"/>
      <c r="EI77" s="92"/>
      <c r="EJ77" s="92"/>
      <c r="EK77" s="92"/>
      <c r="EL77" s="92"/>
      <c r="EM77" s="92"/>
      <c r="EN77" s="92"/>
      <c r="EO77" s="92"/>
      <c r="EP77" s="92"/>
      <c r="EQ77" s="92"/>
      <c r="ER77" s="92"/>
      <c r="ES77" s="92"/>
      <c r="ET77" s="92"/>
      <c r="EU77" s="92"/>
      <c r="EV77" s="92"/>
      <c r="EW77" s="92"/>
      <c r="EX77" s="92"/>
      <c r="EY77" s="92"/>
      <c r="EZ77" s="92"/>
      <c r="FA77" s="92"/>
      <c r="FB77" s="92"/>
      <c r="FC77" s="92"/>
      <c r="FD77" s="92"/>
      <c r="FE77" s="92"/>
      <c r="FF77" s="92"/>
      <c r="FG77" s="92"/>
      <c r="FH77" s="92"/>
      <c r="FI77" s="92"/>
      <c r="FJ77" s="92"/>
      <c r="FK77" s="92"/>
      <c r="FL77" s="92"/>
      <c r="FM77" s="92"/>
      <c r="FN77" s="92"/>
      <c r="FO77" s="92"/>
      <c r="FP77" s="92"/>
      <c r="FQ77" s="92"/>
      <c r="FR77" s="92"/>
      <c r="FS77" s="92"/>
      <c r="FT77" s="92"/>
      <c r="FU77" s="92"/>
      <c r="FV77" s="92"/>
      <c r="FW77" s="92"/>
      <c r="FX77" s="92"/>
      <c r="FY77" s="92"/>
      <c r="FZ77" s="92"/>
      <c r="GA77" s="92"/>
      <c r="GB77" s="92"/>
      <c r="GC77" s="92"/>
      <c r="GD77" s="92"/>
      <c r="GE77" s="92"/>
      <c r="GF77" s="92"/>
      <c r="GG77" s="92"/>
      <c r="GH77" s="92"/>
      <c r="GI77" s="92"/>
      <c r="GJ77" s="92"/>
      <c r="GK77" s="92"/>
      <c r="GL77" s="92"/>
      <c r="GM77" s="92"/>
      <c r="GN77" s="92"/>
      <c r="GO77" s="92"/>
      <c r="GP77" s="92"/>
      <c r="GQ77" s="92"/>
      <c r="GR77" s="92"/>
      <c r="GS77" s="92"/>
      <c r="GT77" s="92"/>
      <c r="GU77" s="92"/>
      <c r="GV77" s="92"/>
      <c r="GW77" s="92"/>
      <c r="GX77" s="92"/>
      <c r="GY77" s="92"/>
      <c r="GZ77" s="92"/>
      <c r="HA77" s="92"/>
      <c r="HB77" s="92"/>
      <c r="HC77" s="92"/>
      <c r="HD77" s="92"/>
      <c r="HE77" s="92"/>
      <c r="HF77" s="92"/>
      <c r="HG77" s="92"/>
      <c r="HH77" s="92"/>
      <c r="HI77" s="92"/>
      <c r="HJ77" s="92"/>
      <c r="HK77" s="92"/>
      <c r="HL77" s="92"/>
      <c r="HM77" s="92"/>
      <c r="HN77" s="92"/>
      <c r="HO77" s="92"/>
      <c r="HP77" s="92"/>
      <c r="HQ77" s="92"/>
      <c r="HR77" s="92"/>
      <c r="HS77" s="92"/>
      <c r="HT77" s="92"/>
    </row>
    <row r="78" spans="1:228" ht="24" customHeight="1" x14ac:dyDescent="0.15">
      <c r="A78" s="92"/>
      <c r="B78" s="92"/>
      <c r="C78" s="92"/>
      <c r="D78" s="92"/>
      <c r="E78" s="92"/>
      <c r="F78" s="92"/>
      <c r="G78" s="92"/>
      <c r="H78" s="92"/>
      <c r="I78" s="92"/>
      <c r="J78" s="92"/>
      <c r="K78" s="92"/>
      <c r="L78" s="92"/>
      <c r="M78" s="92"/>
      <c r="N78" s="92"/>
      <c r="O78" s="92"/>
      <c r="P78" s="92"/>
      <c r="Q78" s="92"/>
      <c r="R78" s="92"/>
      <c r="S78" s="92"/>
      <c r="T78" s="92"/>
      <c r="U78" s="92"/>
      <c r="V78" s="92"/>
      <c r="W78" s="92"/>
      <c r="X78" s="92"/>
      <c r="Y78" s="92"/>
      <c r="Z78" s="92"/>
      <c r="AA78" s="92"/>
      <c r="AB78" s="92"/>
      <c r="AC78" s="92"/>
      <c r="AD78" s="92"/>
      <c r="AE78" s="92"/>
      <c r="AF78" s="92"/>
      <c r="AG78" s="92"/>
      <c r="AH78" s="92"/>
      <c r="AI78" s="92"/>
      <c r="AJ78" s="92"/>
      <c r="AK78" s="92"/>
      <c r="AL78" s="92"/>
      <c r="AM78" s="92"/>
      <c r="AN78" s="92"/>
      <c r="AO78" s="92"/>
      <c r="AP78" s="92"/>
      <c r="AQ78" s="92"/>
      <c r="AR78" s="92"/>
      <c r="AS78" s="92"/>
      <c r="AT78" s="92"/>
      <c r="AU78" s="92"/>
      <c r="AV78" s="92"/>
      <c r="AW78" s="92"/>
      <c r="AX78" s="92"/>
      <c r="AY78" s="92"/>
      <c r="AZ78" s="92"/>
      <c r="BA78" s="92"/>
      <c r="BB78" s="92"/>
      <c r="BC78" s="92"/>
      <c r="BD78" s="92"/>
      <c r="BE78" s="92"/>
      <c r="BF78" s="92"/>
      <c r="BG78" s="92"/>
      <c r="BH78" s="92"/>
      <c r="BI78" s="92"/>
      <c r="BJ78" s="92"/>
      <c r="BK78" s="92"/>
      <c r="BL78" s="92"/>
      <c r="BM78" s="92"/>
      <c r="BN78" s="92"/>
      <c r="BO78" s="92"/>
      <c r="BP78" s="92"/>
      <c r="BQ78" s="92"/>
      <c r="BR78" s="92"/>
      <c r="BS78" s="92"/>
      <c r="BT78" s="92"/>
      <c r="BU78" s="92"/>
      <c r="BV78" s="92"/>
      <c r="BW78" s="92"/>
      <c r="BX78" s="92"/>
      <c r="BY78" s="92"/>
      <c r="BZ78" s="92"/>
      <c r="CA78" s="92"/>
      <c r="CB78" s="92"/>
      <c r="CC78" s="92"/>
      <c r="CD78" s="92"/>
      <c r="CE78" s="92"/>
      <c r="CF78" s="92"/>
      <c r="CG78" s="92"/>
      <c r="CH78" s="92"/>
      <c r="CI78" s="92"/>
      <c r="CJ78" s="92"/>
      <c r="CK78" s="92"/>
      <c r="CL78" s="92"/>
      <c r="CM78" s="92"/>
      <c r="CN78" s="92"/>
      <c r="CO78" s="92"/>
      <c r="CP78" s="92"/>
      <c r="CQ78" s="92"/>
      <c r="CR78" s="92"/>
      <c r="CS78" s="92"/>
      <c r="CT78" s="92"/>
      <c r="CU78" s="92"/>
      <c r="CV78" s="92"/>
      <c r="CW78" s="92"/>
      <c r="CX78" s="92"/>
      <c r="CY78" s="92"/>
      <c r="CZ78" s="92"/>
      <c r="DA78" s="92"/>
      <c r="DB78" s="92"/>
      <c r="DC78" s="92"/>
      <c r="DD78" s="92"/>
      <c r="DE78" s="92"/>
      <c r="DF78" s="92"/>
      <c r="DG78" s="92"/>
      <c r="DH78" s="92"/>
      <c r="DI78" s="92"/>
      <c r="DJ78" s="92"/>
      <c r="DK78" s="92"/>
      <c r="DL78" s="92"/>
      <c r="DM78" s="92"/>
      <c r="DN78" s="92"/>
      <c r="DO78" s="92"/>
      <c r="DP78" s="92"/>
      <c r="DQ78" s="92"/>
      <c r="DR78" s="92"/>
      <c r="DS78" s="92"/>
      <c r="DT78" s="92"/>
      <c r="DU78" s="92"/>
      <c r="DV78" s="92"/>
      <c r="DW78" s="92"/>
      <c r="DX78" s="92"/>
      <c r="DY78" s="92"/>
      <c r="DZ78" s="92"/>
      <c r="EA78" s="92"/>
      <c r="EB78" s="92"/>
      <c r="EC78" s="92"/>
      <c r="ED78" s="92"/>
      <c r="EE78" s="92"/>
      <c r="EF78" s="92"/>
      <c r="EG78" s="92"/>
      <c r="EH78" s="92"/>
      <c r="EI78" s="92"/>
      <c r="EJ78" s="92"/>
      <c r="EK78" s="92"/>
      <c r="EL78" s="92"/>
      <c r="EM78" s="92"/>
      <c r="EN78" s="92"/>
      <c r="EO78" s="92"/>
      <c r="EP78" s="92"/>
      <c r="EQ78" s="92"/>
      <c r="ER78" s="92"/>
      <c r="ES78" s="92"/>
      <c r="ET78" s="92"/>
      <c r="EU78" s="92"/>
      <c r="EV78" s="92"/>
      <c r="EW78" s="92"/>
      <c r="EX78" s="92"/>
      <c r="EY78" s="92"/>
      <c r="EZ78" s="92"/>
      <c r="FA78" s="92"/>
      <c r="FB78" s="92"/>
      <c r="FC78" s="92"/>
      <c r="FD78" s="92"/>
      <c r="FE78" s="92"/>
      <c r="FF78" s="92"/>
      <c r="FG78" s="92"/>
      <c r="FH78" s="92"/>
      <c r="FI78" s="92"/>
      <c r="FJ78" s="92"/>
      <c r="FK78" s="92"/>
      <c r="FL78" s="92"/>
      <c r="FM78" s="92"/>
      <c r="FN78" s="92"/>
      <c r="FO78" s="92"/>
      <c r="FP78" s="92"/>
      <c r="FQ78" s="92"/>
      <c r="FR78" s="92"/>
      <c r="FS78" s="92"/>
      <c r="FT78" s="92"/>
      <c r="FU78" s="92"/>
      <c r="FV78" s="92"/>
      <c r="FW78" s="92"/>
      <c r="FX78" s="92"/>
      <c r="FY78" s="92"/>
      <c r="FZ78" s="92"/>
      <c r="GA78" s="92"/>
      <c r="GB78" s="92"/>
      <c r="GC78" s="92"/>
      <c r="GD78" s="92"/>
      <c r="GE78" s="92"/>
      <c r="GF78" s="92"/>
      <c r="GG78" s="92"/>
      <c r="GH78" s="92"/>
      <c r="GI78" s="92"/>
      <c r="GJ78" s="92"/>
      <c r="GK78" s="92"/>
      <c r="GL78" s="92"/>
      <c r="GM78" s="92"/>
      <c r="GN78" s="92"/>
      <c r="GO78" s="92"/>
      <c r="GP78" s="92"/>
      <c r="GQ78" s="92"/>
      <c r="GR78" s="92"/>
      <c r="GS78" s="92"/>
      <c r="GT78" s="92"/>
      <c r="GU78" s="92"/>
      <c r="GV78" s="92"/>
      <c r="GW78" s="92"/>
      <c r="GX78" s="92"/>
      <c r="GY78" s="92"/>
      <c r="GZ78" s="92"/>
      <c r="HA78" s="92"/>
      <c r="HB78" s="92"/>
      <c r="HC78" s="92"/>
      <c r="HD78" s="92"/>
      <c r="HE78" s="92"/>
      <c r="HF78" s="92"/>
      <c r="HG78" s="92"/>
      <c r="HH78" s="92"/>
      <c r="HI78" s="92"/>
      <c r="HJ78" s="92"/>
      <c r="HK78" s="92"/>
      <c r="HL78" s="92"/>
      <c r="HM78" s="92"/>
      <c r="HN78" s="92"/>
      <c r="HO78" s="92"/>
      <c r="HP78" s="92"/>
      <c r="HQ78" s="92"/>
      <c r="HR78" s="92"/>
      <c r="HS78" s="92"/>
      <c r="HT78" s="92"/>
    </row>
    <row r="79" spans="1:228" ht="24" customHeight="1" x14ac:dyDescent="0.15">
      <c r="A79" s="92"/>
      <c r="B79" s="92"/>
      <c r="C79" s="92"/>
      <c r="D79" s="92"/>
      <c r="E79" s="92"/>
      <c r="F79" s="92"/>
      <c r="G79" s="92"/>
      <c r="H79" s="92"/>
      <c r="I79" s="92"/>
      <c r="J79" s="92"/>
      <c r="K79" s="92"/>
      <c r="L79" s="92"/>
      <c r="M79" s="92"/>
      <c r="N79" s="92"/>
      <c r="O79" s="92"/>
      <c r="P79" s="92"/>
      <c r="Q79" s="92"/>
      <c r="R79" s="92"/>
      <c r="S79" s="92"/>
      <c r="T79" s="92"/>
      <c r="U79" s="92"/>
      <c r="V79" s="92"/>
      <c r="W79" s="92"/>
      <c r="X79" s="92"/>
      <c r="Y79" s="92"/>
      <c r="Z79" s="92"/>
      <c r="AA79" s="92"/>
      <c r="AB79" s="92"/>
      <c r="AC79" s="92"/>
      <c r="AD79" s="92"/>
      <c r="AE79" s="92"/>
      <c r="AF79" s="92"/>
      <c r="AG79" s="92"/>
      <c r="AH79" s="92"/>
      <c r="AI79" s="92"/>
      <c r="AJ79" s="92"/>
      <c r="AK79" s="92"/>
      <c r="AL79" s="92"/>
      <c r="AM79" s="92"/>
      <c r="AN79" s="92"/>
      <c r="AO79" s="92"/>
      <c r="AP79" s="92"/>
      <c r="AQ79" s="92"/>
      <c r="AR79" s="92"/>
      <c r="AS79" s="92"/>
      <c r="AT79" s="92"/>
      <c r="AU79" s="92"/>
      <c r="AV79" s="92"/>
      <c r="AW79" s="92"/>
      <c r="AX79" s="92"/>
      <c r="AY79" s="92"/>
      <c r="AZ79" s="92"/>
      <c r="BA79" s="92"/>
      <c r="BB79" s="92"/>
      <c r="BC79" s="92"/>
      <c r="BD79" s="92"/>
      <c r="BE79" s="92"/>
      <c r="BF79" s="92"/>
      <c r="BG79" s="92"/>
      <c r="BH79" s="92"/>
      <c r="BI79" s="92"/>
      <c r="BJ79" s="92"/>
      <c r="BK79" s="92"/>
      <c r="BL79" s="92"/>
      <c r="BM79" s="92"/>
      <c r="BN79" s="92"/>
      <c r="BO79" s="92"/>
      <c r="BP79" s="92"/>
      <c r="BQ79" s="92"/>
      <c r="BR79" s="92"/>
      <c r="BS79" s="92"/>
      <c r="BT79" s="92"/>
      <c r="BU79" s="92"/>
      <c r="BV79" s="92"/>
      <c r="BW79" s="92"/>
      <c r="BX79" s="92"/>
      <c r="BY79" s="92"/>
      <c r="BZ79" s="92"/>
      <c r="CA79" s="92"/>
      <c r="CB79" s="92"/>
      <c r="CC79" s="92"/>
      <c r="CD79" s="92"/>
      <c r="CE79" s="92"/>
      <c r="CF79" s="92"/>
      <c r="CG79" s="92"/>
      <c r="CH79" s="92"/>
      <c r="CI79" s="92"/>
      <c r="CJ79" s="92"/>
      <c r="CK79" s="92"/>
      <c r="CL79" s="92"/>
      <c r="CM79" s="92"/>
      <c r="CN79" s="92"/>
      <c r="CO79" s="92"/>
      <c r="CP79" s="92"/>
      <c r="CQ79" s="92"/>
      <c r="CR79" s="92"/>
      <c r="CS79" s="92"/>
      <c r="CT79" s="92"/>
      <c r="CU79" s="92"/>
      <c r="CV79" s="92"/>
      <c r="CW79" s="92"/>
      <c r="CX79" s="92"/>
      <c r="CY79" s="92"/>
      <c r="CZ79" s="92"/>
      <c r="DA79" s="92"/>
      <c r="DB79" s="92"/>
      <c r="DC79" s="92"/>
      <c r="DD79" s="92"/>
      <c r="DE79" s="92"/>
      <c r="DF79" s="92"/>
      <c r="DG79" s="92"/>
      <c r="DH79" s="92"/>
      <c r="DI79" s="92"/>
      <c r="DJ79" s="92"/>
      <c r="DK79" s="92"/>
      <c r="DL79" s="92"/>
      <c r="DM79" s="92"/>
      <c r="DN79" s="92"/>
      <c r="DO79" s="92"/>
      <c r="DP79" s="92"/>
      <c r="DQ79" s="92"/>
      <c r="DR79" s="92"/>
      <c r="DS79" s="92"/>
      <c r="DT79" s="92"/>
      <c r="DU79" s="92"/>
      <c r="DV79" s="92"/>
      <c r="DW79" s="92"/>
      <c r="DX79" s="92"/>
      <c r="DY79" s="92"/>
      <c r="DZ79" s="92"/>
      <c r="EA79" s="92"/>
      <c r="EB79" s="92"/>
      <c r="EC79" s="92"/>
      <c r="ED79" s="92"/>
      <c r="EE79" s="92"/>
      <c r="EF79" s="92"/>
      <c r="EG79" s="92"/>
      <c r="EH79" s="92"/>
      <c r="EI79" s="92"/>
      <c r="EJ79" s="92"/>
      <c r="EK79" s="92"/>
      <c r="EL79" s="92"/>
      <c r="EM79" s="92"/>
      <c r="EN79" s="92"/>
      <c r="EO79" s="92"/>
      <c r="EP79" s="92"/>
      <c r="EQ79" s="92"/>
      <c r="ER79" s="92"/>
      <c r="ES79" s="92"/>
      <c r="ET79" s="92"/>
      <c r="EU79" s="92"/>
      <c r="EV79" s="92"/>
      <c r="EW79" s="92"/>
      <c r="EX79" s="92"/>
      <c r="EY79" s="92"/>
      <c r="EZ79" s="92"/>
      <c r="FA79" s="92"/>
      <c r="FB79" s="92"/>
      <c r="FC79" s="92"/>
      <c r="FD79" s="92"/>
      <c r="FE79" s="92"/>
      <c r="FF79" s="92"/>
      <c r="FG79" s="92"/>
      <c r="FH79" s="92"/>
      <c r="FI79" s="92"/>
      <c r="FJ79" s="92"/>
      <c r="FK79" s="92"/>
      <c r="FL79" s="92"/>
      <c r="FM79" s="92"/>
      <c r="FN79" s="92"/>
      <c r="FO79" s="92"/>
      <c r="FP79" s="92"/>
      <c r="FQ79" s="92"/>
      <c r="FR79" s="92"/>
      <c r="FS79" s="92"/>
      <c r="FT79" s="92"/>
      <c r="FU79" s="92"/>
      <c r="FV79" s="92"/>
      <c r="FW79" s="92"/>
      <c r="FX79" s="92"/>
      <c r="FY79" s="92"/>
      <c r="FZ79" s="92"/>
      <c r="GA79" s="92"/>
      <c r="GB79" s="92"/>
      <c r="GC79" s="92"/>
      <c r="GD79" s="92"/>
      <c r="GE79" s="92"/>
      <c r="GF79" s="92"/>
      <c r="GG79" s="92"/>
      <c r="GH79" s="92"/>
      <c r="GI79" s="92"/>
      <c r="GJ79" s="92"/>
      <c r="GK79" s="92"/>
      <c r="GL79" s="92"/>
      <c r="GM79" s="92"/>
      <c r="GN79" s="92"/>
      <c r="GO79" s="92"/>
      <c r="GP79" s="92"/>
      <c r="GQ79" s="92"/>
      <c r="GR79" s="92"/>
      <c r="GS79" s="92"/>
      <c r="GT79" s="92"/>
      <c r="GU79" s="92"/>
      <c r="GV79" s="92"/>
      <c r="GW79" s="92"/>
      <c r="GX79" s="92"/>
      <c r="GY79" s="92"/>
      <c r="GZ79" s="92"/>
      <c r="HA79" s="92"/>
      <c r="HB79" s="92"/>
      <c r="HC79" s="92"/>
      <c r="HD79" s="92"/>
      <c r="HE79" s="92"/>
      <c r="HF79" s="92"/>
      <c r="HG79" s="92"/>
      <c r="HH79" s="92"/>
      <c r="HI79" s="92"/>
      <c r="HJ79" s="92"/>
      <c r="HK79" s="92"/>
      <c r="HL79" s="92"/>
      <c r="HM79" s="92"/>
      <c r="HN79" s="92"/>
      <c r="HO79" s="92"/>
      <c r="HP79" s="92"/>
      <c r="HQ79" s="92"/>
      <c r="HR79" s="92"/>
      <c r="HS79" s="92"/>
      <c r="HT79" s="92"/>
    </row>
  </sheetData>
  <sheetProtection formatCells="0" formatColumns="0" formatRows="0" insertColumns="0" insertRows="0" insertHyperlinks="0" deleteColumns="0" deleteRows="0" sort="0" autoFilter="0" pivotTables="0"/>
  <mergeCells count="1">
    <mergeCell ref="A1:F1"/>
  </mergeCells>
  <phoneticPr fontId="0" type="noConversion"/>
  <printOptions horizontalCentered="1"/>
  <pageMargins left="0.58742653666518807" right="0.58742653666518807" top="0.39022900457457299" bottom="0.58742653666518807" header="0.58742653666518807" footer="0.39022900457457299"/>
  <pageSetup paperSize="9" scale="87" firstPageNumber="0" orientation="portrait" blackAndWhite="1" useFirstPageNumber="1" r:id="rId1"/>
  <extLst>
    <ext uri="{2D9387EB-5337-4D45-933B-B4D357D02E09}">
      <gutter val="0.0" pos="0"/>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D75"/>
  <sheetViews>
    <sheetView showZeros="0" view="pageBreakPreview" topLeftCell="A13" workbookViewId="0">
      <selection activeCell="I26" sqref="I26"/>
    </sheetView>
  </sheetViews>
  <sheetFormatPr defaultColWidth="9" defaultRowHeight="14.25" x14ac:dyDescent="0.15"/>
  <cols>
    <col min="1" max="1" width="36.625" style="93" customWidth="1"/>
    <col min="2" max="2" width="14.125" style="93" customWidth="1"/>
    <col min="3" max="3" width="36.625" style="93" customWidth="1"/>
    <col min="4" max="4" width="14.125" style="93" customWidth="1"/>
    <col min="5" max="5" width="2.875" style="93" customWidth="1"/>
    <col min="6" max="16384" width="9" style="93"/>
  </cols>
  <sheetData>
    <row r="1" spans="1:4" s="1" customFormat="1" ht="30" customHeight="1" x14ac:dyDescent="0.15">
      <c r="A1" s="253" t="s">
        <v>62</v>
      </c>
      <c r="B1" s="256"/>
      <c r="C1" s="256"/>
      <c r="D1" s="256"/>
    </row>
    <row r="2" spans="1:4" s="2" customFormat="1" ht="18" customHeight="1" x14ac:dyDescent="0.15">
      <c r="B2" s="60"/>
      <c r="C2" s="257" t="s">
        <v>63</v>
      </c>
      <c r="D2" s="257"/>
    </row>
    <row r="3" spans="1:4" s="91" customFormat="1" ht="30" customHeight="1" x14ac:dyDescent="0.15">
      <c r="A3" s="35" t="s">
        <v>64</v>
      </c>
      <c r="B3" s="36" t="s">
        <v>5</v>
      </c>
      <c r="C3" s="9" t="s">
        <v>65</v>
      </c>
      <c r="D3" s="9" t="s">
        <v>5</v>
      </c>
    </row>
    <row r="4" spans="1:4" s="92" customFormat="1" ht="24.95" customHeight="1" x14ac:dyDescent="0.15">
      <c r="A4" s="23" t="s">
        <v>66</v>
      </c>
      <c r="B4" s="207">
        <v>521178</v>
      </c>
      <c r="C4" s="64" t="s">
        <v>67</v>
      </c>
      <c r="D4" s="207">
        <v>3708892</v>
      </c>
    </row>
    <row r="5" spans="1:4" s="92" customFormat="1" ht="24.95" customHeight="1" x14ac:dyDescent="0.15">
      <c r="A5" s="23" t="s">
        <v>68</v>
      </c>
      <c r="B5" s="207">
        <f>B6+B10+B11+B15+B20+B24</f>
        <v>3780606</v>
      </c>
      <c r="C5" s="64" t="s">
        <v>69</v>
      </c>
      <c r="D5" s="207">
        <f>D6+D15</f>
        <v>87046</v>
      </c>
    </row>
    <row r="6" spans="1:4" s="92" customFormat="1" ht="24.95" customHeight="1" x14ac:dyDescent="0.15">
      <c r="A6" s="38" t="s">
        <v>70</v>
      </c>
      <c r="B6" s="208">
        <v>2925198</v>
      </c>
      <c r="C6" s="38" t="s">
        <v>71</v>
      </c>
      <c r="D6" s="209">
        <f>D7+D8</f>
        <v>35648</v>
      </c>
    </row>
    <row r="7" spans="1:4" s="92" customFormat="1" ht="24.95" customHeight="1" x14ac:dyDescent="0.15">
      <c r="A7" s="39" t="s">
        <v>72</v>
      </c>
      <c r="B7" s="208">
        <v>50250</v>
      </c>
      <c r="C7" s="39" t="s">
        <v>73</v>
      </c>
      <c r="D7" s="210">
        <v>57</v>
      </c>
    </row>
    <row r="8" spans="1:4" s="92" customFormat="1" ht="24.95" customHeight="1" x14ac:dyDescent="0.15">
      <c r="A8" s="39" t="s">
        <v>74</v>
      </c>
      <c r="B8" s="208">
        <v>2485328</v>
      </c>
      <c r="C8" s="39" t="s">
        <v>75</v>
      </c>
      <c r="D8" s="208">
        <v>35591</v>
      </c>
    </row>
    <row r="9" spans="1:4" s="92" customFormat="1" ht="24.95" customHeight="1" x14ac:dyDescent="0.15">
      <c r="A9" s="39" t="s">
        <v>76</v>
      </c>
      <c r="B9" s="208">
        <v>389620</v>
      </c>
      <c r="C9" s="38" t="s">
        <v>77</v>
      </c>
      <c r="D9" s="207"/>
    </row>
    <row r="10" spans="1:4" s="92" customFormat="1" ht="24.95" customHeight="1" x14ac:dyDescent="0.15">
      <c r="A10" s="38" t="s">
        <v>78</v>
      </c>
      <c r="B10" s="208">
        <v>306148</v>
      </c>
      <c r="C10" s="38" t="s">
        <v>79</v>
      </c>
      <c r="D10" s="207"/>
    </row>
    <row r="11" spans="1:4" s="92" customFormat="1" ht="24.95" customHeight="1" x14ac:dyDescent="0.15">
      <c r="A11" s="38" t="s">
        <v>80</v>
      </c>
      <c r="B11" s="208">
        <v>93153</v>
      </c>
      <c r="C11" s="39" t="s">
        <v>81</v>
      </c>
      <c r="D11" s="207"/>
    </row>
    <row r="12" spans="1:4" s="92" customFormat="1" ht="24.95" customHeight="1" x14ac:dyDescent="0.15">
      <c r="A12" s="39" t="s">
        <v>82</v>
      </c>
      <c r="B12" s="208">
        <v>73894</v>
      </c>
      <c r="C12" s="39" t="s">
        <v>83</v>
      </c>
      <c r="D12" s="207"/>
    </row>
    <row r="13" spans="1:4" s="92" customFormat="1" ht="24.95" customHeight="1" x14ac:dyDescent="0.15">
      <c r="A13" s="39" t="s">
        <v>84</v>
      </c>
      <c r="B13" s="208">
        <v>19259</v>
      </c>
      <c r="C13" s="39" t="s">
        <v>85</v>
      </c>
      <c r="D13" s="208"/>
    </row>
    <row r="14" spans="1:4" s="92" customFormat="1" ht="24.95" customHeight="1" x14ac:dyDescent="0.15">
      <c r="A14" s="39" t="s">
        <v>86</v>
      </c>
      <c r="B14" s="208"/>
      <c r="C14" s="39" t="s">
        <v>87</v>
      </c>
      <c r="D14" s="208"/>
    </row>
    <row r="15" spans="1:4" s="92" customFormat="1" ht="24.95" customHeight="1" x14ac:dyDescent="0.15">
      <c r="A15" s="38" t="s">
        <v>88</v>
      </c>
      <c r="B15" s="208">
        <v>86000</v>
      </c>
      <c r="C15" s="38" t="s">
        <v>89</v>
      </c>
      <c r="D15" s="208">
        <v>51398</v>
      </c>
    </row>
    <row r="16" spans="1:4" s="92" customFormat="1" ht="24.95" customHeight="1" x14ac:dyDescent="0.15">
      <c r="A16" s="39" t="s">
        <v>90</v>
      </c>
      <c r="B16" s="208"/>
      <c r="C16" s="38" t="s">
        <v>91</v>
      </c>
      <c r="D16" s="208"/>
    </row>
    <row r="17" spans="1:4" s="92" customFormat="1" ht="24.95" customHeight="1" x14ac:dyDescent="0.15">
      <c r="A17" s="39" t="s">
        <v>92</v>
      </c>
      <c r="B17" s="208"/>
      <c r="C17" s="38" t="s">
        <v>93</v>
      </c>
      <c r="D17" s="208"/>
    </row>
    <row r="18" spans="1:4" s="92" customFormat="1" ht="24.95" customHeight="1" x14ac:dyDescent="0.15">
      <c r="A18" s="39" t="s">
        <v>94</v>
      </c>
      <c r="B18" s="208"/>
      <c r="C18" s="38" t="s">
        <v>95</v>
      </c>
      <c r="D18" s="208"/>
    </row>
    <row r="19" spans="1:4" s="92" customFormat="1" ht="24.95" customHeight="1" x14ac:dyDescent="0.15">
      <c r="A19" s="39" t="s">
        <v>96</v>
      </c>
      <c r="B19" s="206"/>
      <c r="C19" s="99" t="s">
        <v>97</v>
      </c>
      <c r="D19" s="207">
        <v>160463</v>
      </c>
    </row>
    <row r="20" spans="1:4" s="92" customFormat="1" ht="24.95" customHeight="1" x14ac:dyDescent="0.15">
      <c r="A20" s="38" t="s">
        <v>98</v>
      </c>
      <c r="B20" s="211">
        <v>97758</v>
      </c>
      <c r="C20" s="39" t="s">
        <v>99</v>
      </c>
      <c r="D20" s="208">
        <v>157413</v>
      </c>
    </row>
    <row r="21" spans="1:4" s="92" customFormat="1" ht="24.95" customHeight="1" x14ac:dyDescent="0.15">
      <c r="A21" s="38" t="s">
        <v>100</v>
      </c>
      <c r="B21" s="211"/>
      <c r="C21" s="39" t="s">
        <v>101</v>
      </c>
      <c r="D21" s="207"/>
    </row>
    <row r="22" spans="1:4" s="92" customFormat="1" ht="24.95" customHeight="1" x14ac:dyDescent="0.15">
      <c r="A22" s="38" t="s">
        <v>102</v>
      </c>
      <c r="B22" s="211"/>
      <c r="C22" s="39" t="s">
        <v>103</v>
      </c>
      <c r="D22" s="207"/>
    </row>
    <row r="23" spans="1:4" s="92" customFormat="1" ht="24.95" customHeight="1" x14ac:dyDescent="0.15">
      <c r="A23" s="38" t="s">
        <v>104</v>
      </c>
      <c r="B23" s="211"/>
      <c r="C23" s="39" t="s">
        <v>105</v>
      </c>
      <c r="D23" s="208">
        <v>3050</v>
      </c>
    </row>
    <row r="24" spans="1:4" s="92" customFormat="1" ht="24.95" customHeight="1" x14ac:dyDescent="0.15">
      <c r="A24" s="23" t="s">
        <v>106</v>
      </c>
      <c r="B24" s="207">
        <v>272349</v>
      </c>
      <c r="C24" s="39"/>
      <c r="D24" s="207"/>
    </row>
    <row r="25" spans="1:4" s="92" customFormat="1" ht="24.95" customHeight="1" x14ac:dyDescent="0.15">
      <c r="A25" s="39" t="s">
        <v>107</v>
      </c>
      <c r="B25" s="208">
        <v>266007</v>
      </c>
      <c r="C25" s="124"/>
      <c r="D25" s="207"/>
    </row>
    <row r="26" spans="1:4" s="92" customFormat="1" ht="24.95" customHeight="1" x14ac:dyDescent="0.15">
      <c r="A26" s="39" t="s">
        <v>108</v>
      </c>
      <c r="B26" s="208"/>
      <c r="C26" s="124"/>
      <c r="D26" s="212"/>
    </row>
    <row r="27" spans="1:4" s="92" customFormat="1" ht="24.95" customHeight="1" x14ac:dyDescent="0.15">
      <c r="A27" s="39" t="s">
        <v>109</v>
      </c>
      <c r="B27" s="208"/>
      <c r="C27" s="124"/>
      <c r="D27" s="212"/>
    </row>
    <row r="28" spans="1:4" s="92" customFormat="1" ht="24.95" customHeight="1" x14ac:dyDescent="0.15">
      <c r="A28" s="39" t="s">
        <v>110</v>
      </c>
      <c r="B28" s="208">
        <v>6342</v>
      </c>
      <c r="C28" s="124"/>
      <c r="D28" s="213"/>
    </row>
    <row r="29" spans="1:4" s="92" customFormat="1" ht="24.95" customHeight="1" x14ac:dyDescent="0.15">
      <c r="A29" s="25"/>
      <c r="B29" s="207"/>
      <c r="C29" s="124"/>
      <c r="D29" s="213"/>
    </row>
    <row r="30" spans="1:4" s="92" customFormat="1" ht="24.95" customHeight="1" x14ac:dyDescent="0.15">
      <c r="A30" s="9" t="s">
        <v>111</v>
      </c>
      <c r="B30" s="207">
        <v>4301784</v>
      </c>
      <c r="C30" s="43" t="s">
        <v>112</v>
      </c>
      <c r="D30" s="214">
        <f>D4+D5+D19</f>
        <v>3956401</v>
      </c>
    </row>
    <row r="31" spans="1:4" s="92" customFormat="1" ht="24.95" customHeight="1" x14ac:dyDescent="0.15">
      <c r="A31" s="9"/>
      <c r="B31" s="207"/>
      <c r="C31" s="64" t="s">
        <v>113</v>
      </c>
      <c r="D31" s="214">
        <v>3292</v>
      </c>
    </row>
    <row r="32" spans="1:4" s="92" customFormat="1" ht="24.95" customHeight="1" x14ac:dyDescent="0.15">
      <c r="A32" s="63"/>
      <c r="B32" s="215"/>
      <c r="C32" s="64" t="s">
        <v>114</v>
      </c>
      <c r="D32" s="206">
        <v>342091</v>
      </c>
    </row>
    <row r="33" spans="1:4" s="92" customFormat="1" ht="24.95" customHeight="1" x14ac:dyDescent="0.15">
      <c r="A33" s="63"/>
      <c r="B33" s="63"/>
      <c r="C33" s="174" t="s">
        <v>115</v>
      </c>
      <c r="D33" s="206">
        <v>342091</v>
      </c>
    </row>
    <row r="34" spans="1:4" s="92" customFormat="1" ht="24" customHeight="1" x14ac:dyDescent="0.15"/>
    <row r="35" spans="1:4" s="92" customFormat="1" ht="24" customHeight="1" x14ac:dyDescent="0.15"/>
    <row r="36" spans="1:4" s="92" customFormat="1" ht="24" customHeight="1" x14ac:dyDescent="0.15"/>
    <row r="37" spans="1:4" s="92" customFormat="1" ht="24" customHeight="1" x14ac:dyDescent="0.15"/>
    <row r="38" spans="1:4" s="92" customFormat="1" ht="24" customHeight="1" x14ac:dyDescent="0.15"/>
    <row r="39" spans="1:4" s="92" customFormat="1" ht="24" customHeight="1" x14ac:dyDescent="0.15"/>
    <row r="40" spans="1:4" s="92" customFormat="1" ht="24" customHeight="1" x14ac:dyDescent="0.15"/>
    <row r="41" spans="1:4" s="92" customFormat="1" ht="24" customHeight="1" x14ac:dyDescent="0.15"/>
    <row r="42" spans="1:4" s="92" customFormat="1" ht="24" customHeight="1" x14ac:dyDescent="0.15"/>
    <row r="43" spans="1:4" s="92" customFormat="1" ht="24" customHeight="1" x14ac:dyDescent="0.15"/>
    <row r="44" spans="1:4" s="92" customFormat="1" ht="24" customHeight="1" x14ac:dyDescent="0.15"/>
    <row r="45" spans="1:4" s="92" customFormat="1" ht="24" customHeight="1" x14ac:dyDescent="0.15"/>
    <row r="46" spans="1:4" s="92" customFormat="1" ht="24" customHeight="1" x14ac:dyDescent="0.15"/>
    <row r="47" spans="1:4" s="92" customFormat="1" ht="24" customHeight="1" x14ac:dyDescent="0.15"/>
    <row r="48" spans="1:4" s="92" customFormat="1" ht="24" customHeight="1" x14ac:dyDescent="0.15"/>
    <row r="49" s="92" customFormat="1" ht="24" customHeight="1" x14ac:dyDescent="0.15"/>
    <row r="50" s="92" customFormat="1" ht="24" customHeight="1" x14ac:dyDescent="0.15"/>
    <row r="51" s="92" customFormat="1" ht="24" customHeight="1" x14ac:dyDescent="0.15"/>
    <row r="52" s="92" customFormat="1" ht="24" customHeight="1" x14ac:dyDescent="0.15"/>
    <row r="53" s="92" customFormat="1" ht="24" customHeight="1" x14ac:dyDescent="0.15"/>
    <row r="54" s="92" customFormat="1" ht="24" customHeight="1" x14ac:dyDescent="0.15"/>
    <row r="55" s="92" customFormat="1" ht="24" customHeight="1" x14ac:dyDescent="0.15"/>
    <row r="56" s="92" customFormat="1" ht="24" customHeight="1" x14ac:dyDescent="0.15"/>
    <row r="57" s="92" customFormat="1" ht="24" customHeight="1" x14ac:dyDescent="0.15"/>
    <row r="58" s="92" customFormat="1" ht="24" customHeight="1" x14ac:dyDescent="0.15"/>
    <row r="59" s="92" customFormat="1" ht="24" customHeight="1" x14ac:dyDescent="0.15"/>
    <row r="60" s="92" customFormat="1" ht="24" customHeight="1" x14ac:dyDescent="0.15"/>
    <row r="61" s="92" customFormat="1" ht="24" customHeight="1" x14ac:dyDescent="0.15"/>
    <row r="62" s="92" customFormat="1" ht="24" customHeight="1" x14ac:dyDescent="0.15"/>
    <row r="63" s="92" customFormat="1" ht="24" customHeight="1" x14ac:dyDescent="0.15"/>
    <row r="64" s="92" customFormat="1" ht="24" customHeight="1" x14ac:dyDescent="0.15"/>
    <row r="65" spans="1:4" s="92" customFormat="1" ht="24" customHeight="1" x14ac:dyDescent="0.15"/>
    <row r="66" spans="1:4" s="92" customFormat="1" ht="24" customHeight="1" x14ac:dyDescent="0.15"/>
    <row r="67" spans="1:4" s="92" customFormat="1" ht="24" customHeight="1" x14ac:dyDescent="0.15"/>
    <row r="68" spans="1:4" s="92" customFormat="1" ht="24" customHeight="1" x14ac:dyDescent="0.15"/>
    <row r="69" spans="1:4" s="92" customFormat="1" ht="24" customHeight="1" x14ac:dyDescent="0.15"/>
    <row r="70" spans="1:4" s="92" customFormat="1" ht="24" customHeight="1" x14ac:dyDescent="0.15"/>
    <row r="71" spans="1:4" s="92" customFormat="1" ht="24" customHeight="1" x14ac:dyDescent="0.15"/>
    <row r="72" spans="1:4" s="92" customFormat="1" ht="24" customHeight="1" x14ac:dyDescent="0.15"/>
    <row r="73" spans="1:4" s="92" customFormat="1" ht="24" customHeight="1" x14ac:dyDescent="0.15"/>
    <row r="74" spans="1:4" s="92" customFormat="1" ht="24" customHeight="1" x14ac:dyDescent="0.15"/>
    <row r="75" spans="1:4" ht="13.7" customHeight="1" x14ac:dyDescent="0.15">
      <c r="A75" s="92"/>
      <c r="B75" s="92"/>
      <c r="C75" s="92"/>
      <c r="D75" s="92"/>
    </row>
  </sheetData>
  <mergeCells count="2">
    <mergeCell ref="A1:D1"/>
    <mergeCell ref="C2:D2"/>
  </mergeCells>
  <phoneticPr fontId="0" type="noConversion"/>
  <printOptions horizontalCentered="1"/>
  <pageMargins left="0.58742653666518807" right="0.58742653666518807" top="0.39022900457457299" bottom="0.58742653666518807" header="0.58742653666518807" footer="0.39022900457457299"/>
  <pageSetup paperSize="9" scale="88" firstPageNumber="0" orientation="portrait" blackAndWhite="1" useFirstPageNumber="1" r:id="rId1"/>
  <extLst>
    <ext uri="{2D9387EB-5337-4D45-933B-B4D357D02E09}">
      <gutter val="0.0" pos="0"/>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I80"/>
  <sheetViews>
    <sheetView showGridLines="0" showZeros="0" view="pageBreakPreview" topLeftCell="A9" workbookViewId="0">
      <selection activeCell="E24" sqref="E24"/>
    </sheetView>
  </sheetViews>
  <sheetFormatPr defaultColWidth="9" defaultRowHeight="15" customHeight="1" x14ac:dyDescent="0.15"/>
  <cols>
    <col min="1" max="1" width="39.25" style="93" customWidth="1"/>
    <col min="2" max="6" width="14.75" style="93" customWidth="1"/>
    <col min="7" max="7" width="9" style="93"/>
    <col min="8" max="8" width="9.5" style="93" bestFit="1" customWidth="1"/>
    <col min="9" max="16384" width="9" style="93"/>
  </cols>
  <sheetData>
    <row r="1" spans="1:6" s="1" customFormat="1" ht="33" customHeight="1" x14ac:dyDescent="0.15">
      <c r="A1" s="253" t="s">
        <v>116</v>
      </c>
      <c r="B1" s="253"/>
      <c r="C1" s="253"/>
      <c r="D1" s="253"/>
      <c r="E1" s="253"/>
      <c r="F1" s="253"/>
    </row>
    <row r="2" spans="1:6" s="2" customFormat="1" ht="18" customHeight="1" x14ac:dyDescent="0.15">
      <c r="F2" s="202" t="s">
        <v>1</v>
      </c>
    </row>
    <row r="3" spans="1:6" s="15" customFormat="1" ht="33" customHeight="1" x14ac:dyDescent="0.15">
      <c r="A3" s="9" t="s">
        <v>2</v>
      </c>
      <c r="B3" s="22" t="s">
        <v>3</v>
      </c>
      <c r="C3" s="22" t="s">
        <v>4</v>
      </c>
      <c r="D3" s="22" t="s">
        <v>5</v>
      </c>
      <c r="E3" s="10" t="s">
        <v>6</v>
      </c>
      <c r="F3" s="10" t="s">
        <v>7</v>
      </c>
    </row>
    <row r="4" spans="1:6" s="15" customFormat="1" ht="24" customHeight="1" x14ac:dyDescent="0.15">
      <c r="A4" s="37" t="s">
        <v>8</v>
      </c>
      <c r="B4" s="203">
        <v>109967</v>
      </c>
      <c r="C4" s="203">
        <v>109967</v>
      </c>
      <c r="D4" s="203">
        <v>104626</v>
      </c>
      <c r="E4" s="67">
        <v>95.143088381059798</v>
      </c>
      <c r="F4" s="44">
        <v>108.515184201792</v>
      </c>
    </row>
    <row r="5" spans="1:6" s="4" customFormat="1" ht="24" customHeight="1" x14ac:dyDescent="0.15">
      <c r="A5" s="38" t="s">
        <v>9</v>
      </c>
      <c r="B5" s="204">
        <v>71467</v>
      </c>
      <c r="C5" s="204">
        <v>71467</v>
      </c>
      <c r="D5" s="204">
        <v>68328</v>
      </c>
      <c r="E5" s="83">
        <v>95.607763023493405</v>
      </c>
      <c r="F5" s="45">
        <v>105.70053988831</v>
      </c>
    </row>
    <row r="6" spans="1:6" s="4" customFormat="1" ht="24" customHeight="1" x14ac:dyDescent="0.15">
      <c r="A6" s="38" t="s">
        <v>10</v>
      </c>
      <c r="B6" s="204">
        <v>21500</v>
      </c>
      <c r="C6" s="204">
        <v>21500</v>
      </c>
      <c r="D6" s="204">
        <v>18159</v>
      </c>
      <c r="E6" s="83">
        <v>84.460465116279096</v>
      </c>
      <c r="F6" s="45">
        <v>108.418413039584</v>
      </c>
    </row>
    <row r="7" spans="1:6" s="4" customFormat="1" ht="24" customHeight="1" x14ac:dyDescent="0.15">
      <c r="A7" s="38" t="s">
        <v>11</v>
      </c>
      <c r="B7" s="204"/>
      <c r="C7" s="204"/>
      <c r="D7" s="204"/>
      <c r="E7" s="83">
        <v>0</v>
      </c>
      <c r="F7" s="45">
        <v>0</v>
      </c>
    </row>
    <row r="8" spans="1:6" s="4" customFormat="1" ht="24" customHeight="1" x14ac:dyDescent="0.15">
      <c r="A8" s="38" t="s">
        <v>12</v>
      </c>
      <c r="B8" s="204">
        <v>5000</v>
      </c>
      <c r="C8" s="204">
        <v>5000</v>
      </c>
      <c r="D8" s="204">
        <v>7072</v>
      </c>
      <c r="E8" s="83">
        <v>141.44</v>
      </c>
      <c r="F8" s="45">
        <v>145.78437435580301</v>
      </c>
    </row>
    <row r="9" spans="1:6" s="4" customFormat="1" ht="24" customHeight="1" x14ac:dyDescent="0.15">
      <c r="A9" s="38" t="s">
        <v>13</v>
      </c>
      <c r="B9" s="204">
        <v>3000</v>
      </c>
      <c r="C9" s="204">
        <v>3000</v>
      </c>
      <c r="D9" s="204">
        <v>2262</v>
      </c>
      <c r="E9" s="83">
        <v>75.400000000000006</v>
      </c>
      <c r="F9" s="45">
        <v>93.393889347646606</v>
      </c>
    </row>
    <row r="10" spans="1:6" s="4" customFormat="1" ht="24" customHeight="1" x14ac:dyDescent="0.15">
      <c r="A10" s="38" t="s">
        <v>14</v>
      </c>
      <c r="B10" s="204">
        <v>8000</v>
      </c>
      <c r="C10" s="204">
        <v>8000</v>
      </c>
      <c r="D10" s="204">
        <v>6860</v>
      </c>
      <c r="E10" s="83">
        <v>85.75</v>
      </c>
      <c r="F10" s="45">
        <v>112.606697307945</v>
      </c>
    </row>
    <row r="11" spans="1:6" s="4" customFormat="1" ht="24" customHeight="1" x14ac:dyDescent="0.15">
      <c r="A11" s="38" t="s">
        <v>15</v>
      </c>
      <c r="B11" s="204"/>
      <c r="C11" s="204"/>
      <c r="D11" s="204">
        <v>301</v>
      </c>
      <c r="E11" s="83">
        <v>0</v>
      </c>
      <c r="F11" s="45">
        <v>0</v>
      </c>
    </row>
    <row r="12" spans="1:6" s="4" customFormat="1" ht="24" customHeight="1" x14ac:dyDescent="0.15">
      <c r="A12" s="38" t="s">
        <v>16</v>
      </c>
      <c r="B12" s="204"/>
      <c r="C12" s="204"/>
      <c r="D12" s="204">
        <v>1072</v>
      </c>
      <c r="E12" s="83">
        <v>0</v>
      </c>
      <c r="F12" s="45">
        <v>114.775160599572</v>
      </c>
    </row>
    <row r="13" spans="1:6" s="4" customFormat="1" ht="24" customHeight="1" x14ac:dyDescent="0.15">
      <c r="A13" s="38" t="s">
        <v>17</v>
      </c>
      <c r="B13" s="204"/>
      <c r="C13" s="204"/>
      <c r="D13" s="204"/>
      <c r="E13" s="83">
        <v>0</v>
      </c>
      <c r="F13" s="45">
        <v>0</v>
      </c>
    </row>
    <row r="14" spans="1:6" s="4" customFormat="1" ht="24" customHeight="1" x14ac:dyDescent="0.15">
      <c r="A14" s="38" t="s">
        <v>18</v>
      </c>
      <c r="B14" s="204"/>
      <c r="C14" s="204"/>
      <c r="D14" s="204"/>
      <c r="E14" s="83">
        <v>0</v>
      </c>
      <c r="F14" s="45">
        <v>0</v>
      </c>
    </row>
    <row r="15" spans="1:6" s="4" customFormat="1" ht="24" customHeight="1" x14ac:dyDescent="0.15">
      <c r="A15" s="38" t="s">
        <v>19</v>
      </c>
      <c r="B15" s="204"/>
      <c r="C15" s="204"/>
      <c r="D15" s="204"/>
      <c r="E15" s="83">
        <v>0</v>
      </c>
      <c r="F15" s="45">
        <v>0</v>
      </c>
    </row>
    <row r="16" spans="1:6" s="4" customFormat="1" ht="24" customHeight="1" x14ac:dyDescent="0.15">
      <c r="A16" s="38" t="s">
        <v>20</v>
      </c>
      <c r="B16" s="204"/>
      <c r="C16" s="204"/>
      <c r="D16" s="204"/>
      <c r="E16" s="83">
        <v>0</v>
      </c>
      <c r="F16" s="45">
        <v>0</v>
      </c>
    </row>
    <row r="17" spans="1:9" s="4" customFormat="1" ht="24" customHeight="1" x14ac:dyDescent="0.15">
      <c r="A17" s="38" t="s">
        <v>21</v>
      </c>
      <c r="B17" s="204"/>
      <c r="C17" s="204"/>
      <c r="D17" s="204"/>
      <c r="E17" s="83">
        <v>0</v>
      </c>
      <c r="F17" s="45">
        <v>0</v>
      </c>
    </row>
    <row r="18" spans="1:9" s="4" customFormat="1" ht="24" customHeight="1" x14ac:dyDescent="0.15">
      <c r="A18" s="38" t="s">
        <v>22</v>
      </c>
      <c r="B18" s="204"/>
      <c r="C18" s="204"/>
      <c r="D18" s="204"/>
      <c r="E18" s="83">
        <v>0</v>
      </c>
      <c r="F18" s="45">
        <v>0</v>
      </c>
    </row>
    <row r="19" spans="1:9" s="4" customFormat="1" ht="24" customHeight="1" x14ac:dyDescent="0.15">
      <c r="A19" s="38" t="s">
        <v>23</v>
      </c>
      <c r="B19" s="204">
        <v>1000</v>
      </c>
      <c r="C19" s="204">
        <v>1000</v>
      </c>
      <c r="D19" s="204">
        <v>548</v>
      </c>
      <c r="E19" s="83">
        <v>54.8</v>
      </c>
      <c r="F19" s="45">
        <v>76.750700280112099</v>
      </c>
    </row>
    <row r="20" spans="1:9" s="4" customFormat="1" ht="24" customHeight="1" x14ac:dyDescent="0.15">
      <c r="A20" s="38" t="s">
        <v>24</v>
      </c>
      <c r="B20" s="204"/>
      <c r="C20" s="204"/>
      <c r="D20" s="204">
        <v>24</v>
      </c>
      <c r="E20" s="83"/>
      <c r="F20" s="45">
        <v>218.18181818181799</v>
      </c>
    </row>
    <row r="21" spans="1:9" s="15" customFormat="1" ht="24" customHeight="1" x14ac:dyDescent="0.15">
      <c r="A21" s="37" t="s">
        <v>25</v>
      </c>
      <c r="B21" s="203">
        <v>57910</v>
      </c>
      <c r="C21" s="203">
        <v>57910</v>
      </c>
      <c r="D21" s="203">
        <v>63674</v>
      </c>
      <c r="E21" s="67">
        <v>109.95337592816399</v>
      </c>
      <c r="F21" s="44">
        <v>115.09706807418399</v>
      </c>
    </row>
    <row r="22" spans="1:9" s="4" customFormat="1" ht="24" customHeight="1" x14ac:dyDescent="0.15">
      <c r="A22" s="38" t="s">
        <v>26</v>
      </c>
      <c r="B22" s="204">
        <v>1600</v>
      </c>
      <c r="C22" s="204">
        <v>1600</v>
      </c>
      <c r="D22" s="204">
        <v>1885</v>
      </c>
      <c r="E22" s="83">
        <v>117.8125</v>
      </c>
      <c r="F22" s="45">
        <v>60.012734797835101</v>
      </c>
    </row>
    <row r="23" spans="1:9" s="4" customFormat="1" ht="24" customHeight="1" x14ac:dyDescent="0.15">
      <c r="A23" s="38" t="s">
        <v>27</v>
      </c>
      <c r="B23" s="204">
        <v>4000</v>
      </c>
      <c r="C23" s="204">
        <v>4000</v>
      </c>
      <c r="D23" s="204">
        <v>5639</v>
      </c>
      <c r="E23" s="83">
        <v>140.97499999999999</v>
      </c>
      <c r="F23" s="45">
        <v>155.55862068965499</v>
      </c>
    </row>
    <row r="24" spans="1:9" s="4" customFormat="1" ht="24" customHeight="1" x14ac:dyDescent="0.15">
      <c r="A24" s="38" t="s">
        <v>28</v>
      </c>
      <c r="B24" s="204">
        <v>20000</v>
      </c>
      <c r="C24" s="204">
        <v>20000</v>
      </c>
      <c r="D24" s="204">
        <v>28680</v>
      </c>
      <c r="E24" s="83">
        <v>143.4</v>
      </c>
      <c r="F24" s="45">
        <v>100.47997757768999</v>
      </c>
    </row>
    <row r="25" spans="1:9" s="4" customFormat="1" ht="24" customHeight="1" x14ac:dyDescent="0.15">
      <c r="A25" s="38" t="s">
        <v>29</v>
      </c>
      <c r="B25" s="204"/>
      <c r="C25" s="204"/>
      <c r="D25" s="204"/>
      <c r="E25" s="83">
        <v>0</v>
      </c>
      <c r="F25" s="45">
        <v>0</v>
      </c>
    </row>
    <row r="26" spans="1:9" s="4" customFormat="1" ht="24" customHeight="1" x14ac:dyDescent="0.15">
      <c r="A26" s="38" t="s">
        <v>30</v>
      </c>
      <c r="B26" s="204">
        <v>27810</v>
      </c>
      <c r="C26" s="204">
        <v>27810</v>
      </c>
      <c r="D26" s="204">
        <v>13884</v>
      </c>
      <c r="E26" s="83">
        <v>49.924487594390499</v>
      </c>
      <c r="F26" s="45">
        <v>116.97699890471</v>
      </c>
    </row>
    <row r="27" spans="1:9" s="4" customFormat="1" ht="24" customHeight="1" x14ac:dyDescent="0.15">
      <c r="A27" s="38" t="s">
        <v>31</v>
      </c>
      <c r="B27" s="204"/>
      <c r="C27" s="204"/>
      <c r="D27" s="204">
        <v>200</v>
      </c>
      <c r="E27" s="83">
        <v>0</v>
      </c>
      <c r="F27" s="45">
        <v>108.108108108108</v>
      </c>
    </row>
    <row r="28" spans="1:9" s="4" customFormat="1" ht="24" customHeight="1" x14ac:dyDescent="0.15">
      <c r="A28" s="38" t="s">
        <v>32</v>
      </c>
      <c r="B28" s="204">
        <v>4500</v>
      </c>
      <c r="C28" s="204">
        <v>4500</v>
      </c>
      <c r="D28" s="204">
        <v>6894</v>
      </c>
      <c r="E28" s="83">
        <v>153.19999999999999</v>
      </c>
      <c r="F28" s="45">
        <v>105.833589192508</v>
      </c>
    </row>
    <row r="29" spans="1:9" s="4" customFormat="1" ht="24" customHeight="1" x14ac:dyDescent="0.15">
      <c r="A29" s="38" t="s">
        <v>33</v>
      </c>
      <c r="B29" s="204"/>
      <c r="C29" s="204"/>
      <c r="D29" s="204">
        <v>6492</v>
      </c>
      <c r="E29" s="83">
        <v>0</v>
      </c>
      <c r="F29" s="45">
        <v>449.27335640138398</v>
      </c>
    </row>
    <row r="30" spans="1:9" s="4" customFormat="1" ht="24" customHeight="1" x14ac:dyDescent="0.15">
      <c r="A30" s="41"/>
      <c r="B30" s="205"/>
      <c r="C30" s="205"/>
      <c r="D30" s="205"/>
      <c r="E30" s="83">
        <v>0</v>
      </c>
      <c r="F30" s="45">
        <v>0</v>
      </c>
    </row>
    <row r="31" spans="1:9" s="4" customFormat="1" ht="24" customHeight="1" x14ac:dyDescent="0.15">
      <c r="A31" s="9" t="s">
        <v>34</v>
      </c>
      <c r="B31" s="206">
        <v>167877</v>
      </c>
      <c r="C31" s="206">
        <v>167877</v>
      </c>
      <c r="D31" s="206">
        <v>168300</v>
      </c>
      <c r="E31" s="67">
        <v>100.251970192462</v>
      </c>
      <c r="F31" s="44">
        <v>110.914866414478</v>
      </c>
      <c r="G31" s="4">
        <v>151738</v>
      </c>
      <c r="H31" s="288">
        <f>D31-G31</f>
        <v>16562</v>
      </c>
      <c r="I31" s="289">
        <f>H31/G31</f>
        <v>0.10914866414477586</v>
      </c>
    </row>
    <row r="32" spans="1:9" s="92" customFormat="1" ht="24" customHeight="1" x14ac:dyDescent="0.15">
      <c r="A32" s="258"/>
      <c r="B32" s="259"/>
      <c r="C32" s="259"/>
      <c r="D32" s="259"/>
      <c r="E32" s="259"/>
      <c r="F32" s="259"/>
    </row>
    <row r="33" spans="6:6" s="92" customFormat="1" ht="24" customHeight="1" x14ac:dyDescent="0.15"/>
    <row r="34" spans="6:6" s="92" customFormat="1" ht="24" customHeight="1" x14ac:dyDescent="0.15">
      <c r="F34" s="101"/>
    </row>
    <row r="35" spans="6:6" s="92" customFormat="1" ht="24" customHeight="1" x14ac:dyDescent="0.15"/>
    <row r="36" spans="6:6" s="92" customFormat="1" ht="24" customHeight="1" x14ac:dyDescent="0.15"/>
    <row r="37" spans="6:6" s="92" customFormat="1" ht="24" customHeight="1" x14ac:dyDescent="0.15"/>
    <row r="38" spans="6:6" s="92" customFormat="1" ht="24" customHeight="1" x14ac:dyDescent="0.15"/>
    <row r="39" spans="6:6" s="92" customFormat="1" ht="24" customHeight="1" x14ac:dyDescent="0.15"/>
    <row r="40" spans="6:6" s="92" customFormat="1" ht="24" customHeight="1" x14ac:dyDescent="0.15"/>
    <row r="41" spans="6:6" s="92" customFormat="1" ht="24" customHeight="1" x14ac:dyDescent="0.15"/>
    <row r="42" spans="6:6" s="92" customFormat="1" ht="24" customHeight="1" x14ac:dyDescent="0.15"/>
    <row r="43" spans="6:6" s="92" customFormat="1" ht="24" customHeight="1" x14ac:dyDescent="0.15"/>
    <row r="44" spans="6:6" s="92" customFormat="1" ht="24" customHeight="1" x14ac:dyDescent="0.15"/>
    <row r="45" spans="6:6" s="92" customFormat="1" ht="24" customHeight="1" x14ac:dyDescent="0.15"/>
    <row r="46" spans="6:6" s="92" customFormat="1" ht="24" customHeight="1" x14ac:dyDescent="0.15"/>
    <row r="47" spans="6:6" s="92" customFormat="1" ht="24" customHeight="1" x14ac:dyDescent="0.15"/>
    <row r="48" spans="6:6" s="92" customFormat="1" ht="24" customHeight="1" x14ac:dyDescent="0.15"/>
    <row r="49" s="92" customFormat="1" ht="24" customHeight="1" x14ac:dyDescent="0.15"/>
    <row r="50" s="92" customFormat="1" ht="24" customHeight="1" x14ac:dyDescent="0.15"/>
    <row r="51" s="92" customFormat="1" ht="24" customHeight="1" x14ac:dyDescent="0.15"/>
    <row r="52" s="92" customFormat="1" ht="24" customHeight="1" x14ac:dyDescent="0.15"/>
    <row r="53" s="92" customFormat="1" ht="24" customHeight="1" x14ac:dyDescent="0.15"/>
    <row r="54" s="92" customFormat="1" ht="24" customHeight="1" x14ac:dyDescent="0.15"/>
    <row r="55" s="92" customFormat="1" ht="24" customHeight="1" x14ac:dyDescent="0.15"/>
    <row r="56" s="92" customFormat="1" ht="24" customHeight="1" x14ac:dyDescent="0.15"/>
    <row r="57" s="92" customFormat="1" ht="24" customHeight="1" x14ac:dyDescent="0.15"/>
    <row r="58" s="92" customFormat="1" ht="24" customHeight="1" x14ac:dyDescent="0.15"/>
    <row r="59" s="92" customFormat="1" ht="24" customHeight="1" x14ac:dyDescent="0.15"/>
    <row r="60" s="92" customFormat="1" ht="24" customHeight="1" x14ac:dyDescent="0.15"/>
    <row r="61" s="92" customFormat="1" ht="24" customHeight="1" x14ac:dyDescent="0.15"/>
    <row r="62" s="92" customFormat="1" ht="24" customHeight="1" x14ac:dyDescent="0.15"/>
    <row r="63" s="92" customFormat="1" ht="24" customHeight="1" x14ac:dyDescent="0.15"/>
    <row r="64" s="92" customFormat="1" ht="24" customHeight="1" x14ac:dyDescent="0.15"/>
    <row r="65" s="92" customFormat="1" ht="24" customHeight="1" x14ac:dyDescent="0.15"/>
    <row r="66" s="92" customFormat="1" ht="24" customHeight="1" x14ac:dyDescent="0.15"/>
    <row r="67" s="92" customFormat="1" ht="24" customHeight="1" x14ac:dyDescent="0.15"/>
    <row r="68" s="92" customFormat="1" ht="24" customHeight="1" x14ac:dyDescent="0.15"/>
    <row r="69" s="92" customFormat="1" ht="24" customHeight="1" x14ac:dyDescent="0.15"/>
    <row r="70" s="92" customFormat="1" ht="24" customHeight="1" x14ac:dyDescent="0.15"/>
    <row r="71" s="92" customFormat="1" ht="24" customHeight="1" x14ac:dyDescent="0.15"/>
    <row r="72" s="92" customFormat="1" ht="24" customHeight="1" x14ac:dyDescent="0.15"/>
    <row r="73" s="92" customFormat="1" ht="24" customHeight="1" x14ac:dyDescent="0.15"/>
    <row r="74" s="92" customFormat="1" ht="24" customHeight="1" x14ac:dyDescent="0.15"/>
    <row r="75" s="92" customFormat="1" ht="24" customHeight="1" x14ac:dyDescent="0.15"/>
    <row r="76" s="92" customFormat="1" ht="24" customHeight="1" x14ac:dyDescent="0.15"/>
    <row r="77" s="92" customFormat="1" ht="24" customHeight="1" x14ac:dyDescent="0.15"/>
    <row r="78" s="92" customFormat="1" ht="24" customHeight="1" x14ac:dyDescent="0.15"/>
    <row r="79" s="92" customFormat="1" ht="24" customHeight="1" x14ac:dyDescent="0.15"/>
    <row r="80" s="92" customFormat="1" ht="24" customHeight="1" x14ac:dyDescent="0.15"/>
  </sheetData>
  <sheetProtection formatCells="0" formatColumns="0" formatRows="0" insertColumns="0" insertRows="0" insertHyperlinks="0" deleteColumns="0" deleteRows="0" sort="0" autoFilter="0" pivotTables="0"/>
  <mergeCells count="2">
    <mergeCell ref="A1:F1"/>
    <mergeCell ref="A32:F32"/>
  </mergeCells>
  <phoneticPr fontId="0" type="noConversion"/>
  <printOptions horizontalCentered="1"/>
  <pageMargins left="0.58742653666518807" right="0.58742653666518807" top="0.39022900457457299" bottom="0.58742653666518807" header="0.58742653666518807" footer="0.39022900457457299"/>
  <pageSetup paperSize="9" scale="81" firstPageNumber="0" orientation="portrait" blackAndWhite="1" useFirstPageNumber="1" r:id="rId1"/>
  <extLst>
    <ext uri="{2D9387EB-5337-4D45-933B-B4D357D02E09}">
      <gutter val="0.0" pos="0"/>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K1299"/>
  <sheetViews>
    <sheetView view="pageBreakPreview" zoomScale="85" zoomScaleNormal="85" workbookViewId="0">
      <pane ySplit="3" topLeftCell="A675" activePane="bottomLeft" state="frozen"/>
      <selection pane="bottomLeft" activeCell="D989" sqref="D989"/>
    </sheetView>
  </sheetViews>
  <sheetFormatPr defaultColWidth="8.75" defaultRowHeight="13.5" x14ac:dyDescent="0.15"/>
  <cols>
    <col min="1" max="1" width="45.5" style="178" customWidth="1"/>
    <col min="2" max="3" width="13.25" style="179" customWidth="1"/>
    <col min="4" max="4" width="13.25" style="180" customWidth="1"/>
    <col min="5" max="5" width="13.25" style="181" customWidth="1"/>
    <col min="6" max="6" width="13.25" style="180" customWidth="1"/>
    <col min="7" max="7" width="11.5" style="178" hidden="1" customWidth="1"/>
    <col min="8" max="8" width="42.625" style="178" hidden="1" customWidth="1"/>
    <col min="9" max="10" width="31.625" style="178" hidden="1" customWidth="1"/>
    <col min="11" max="11" width="12.625" style="178" customWidth="1"/>
    <col min="12" max="16384" width="8.75" style="178"/>
  </cols>
  <sheetData>
    <row r="1" spans="1:11" s="175" customFormat="1" ht="36" customHeight="1" x14ac:dyDescent="0.15">
      <c r="A1" s="260" t="s">
        <v>117</v>
      </c>
      <c r="B1" s="261"/>
      <c r="C1" s="261"/>
      <c r="D1" s="262"/>
      <c r="E1" s="263"/>
      <c r="F1" s="256"/>
    </row>
    <row r="2" spans="1:11" s="176" customFormat="1" ht="21" customHeight="1" x14ac:dyDescent="0.15">
      <c r="A2" s="182"/>
      <c r="B2" s="183"/>
      <c r="C2" s="184"/>
      <c r="D2" s="264" t="s">
        <v>1</v>
      </c>
      <c r="E2" s="265"/>
      <c r="F2" s="256"/>
    </row>
    <row r="3" spans="1:11" s="177" customFormat="1" ht="36" customHeight="1" x14ac:dyDescent="0.15">
      <c r="A3" s="185" t="s">
        <v>2</v>
      </c>
      <c r="B3" s="186" t="s">
        <v>3</v>
      </c>
      <c r="C3" s="186" t="s">
        <v>4</v>
      </c>
      <c r="D3" s="187" t="s">
        <v>5</v>
      </c>
      <c r="E3" s="188" t="s">
        <v>6</v>
      </c>
      <c r="F3" s="189" t="s">
        <v>7</v>
      </c>
      <c r="G3" s="177" t="s">
        <v>1662</v>
      </c>
      <c r="H3" s="177" t="s">
        <v>1663</v>
      </c>
      <c r="I3" s="177" t="s">
        <v>5</v>
      </c>
    </row>
    <row r="4" spans="1:11" ht="24.95" customHeight="1" x14ac:dyDescent="0.15">
      <c r="A4" s="190" t="s">
        <v>36</v>
      </c>
      <c r="B4" s="186">
        <v>68862</v>
      </c>
      <c r="C4" s="186">
        <v>90146</v>
      </c>
      <c r="D4" s="191">
        <v>89056</v>
      </c>
      <c r="E4" s="192">
        <f>D4/C4</f>
        <v>0.98790850398242847</v>
      </c>
      <c r="F4" s="193">
        <v>98.504557118839003</v>
      </c>
      <c r="G4" s="178">
        <v>201</v>
      </c>
      <c r="H4" s="178" t="s">
        <v>1664</v>
      </c>
      <c r="I4" s="178">
        <v>90408</v>
      </c>
      <c r="J4" s="252">
        <f>D4/I4*100</f>
        <v>98.504557118839045</v>
      </c>
      <c r="K4" s="194"/>
    </row>
    <row r="5" spans="1:11" ht="24.95" hidden="1" customHeight="1" x14ac:dyDescent="0.15">
      <c r="A5" s="190" t="s">
        <v>118</v>
      </c>
      <c r="B5" s="195">
        <v>3521</v>
      </c>
      <c r="C5" s="195">
        <v>3502</v>
      </c>
      <c r="D5" s="195">
        <v>3502</v>
      </c>
      <c r="E5" s="196">
        <f>D5/C5</f>
        <v>1</v>
      </c>
      <c r="F5" s="197">
        <f>J5</f>
        <v>90.890215416558533</v>
      </c>
      <c r="G5" s="178">
        <v>20101</v>
      </c>
      <c r="H5" s="178" t="s">
        <v>1665</v>
      </c>
      <c r="I5" s="178">
        <v>3853</v>
      </c>
      <c r="J5" s="252">
        <f t="shared" ref="J5:J68" si="0">D5/I5*100</f>
        <v>90.890215416558533</v>
      </c>
    </row>
    <row r="6" spans="1:11" ht="24.95" hidden="1" customHeight="1" x14ac:dyDescent="0.15">
      <c r="A6" s="198" t="s">
        <v>119</v>
      </c>
      <c r="B6" s="195">
        <v>2749</v>
      </c>
      <c r="C6" s="195">
        <v>2641</v>
      </c>
      <c r="D6" s="195">
        <v>2641</v>
      </c>
      <c r="E6" s="196">
        <f>D6/C6</f>
        <v>1</v>
      </c>
      <c r="F6" s="197">
        <f t="shared" ref="F6:F16" si="1">J6</f>
        <v>84.108280254777071</v>
      </c>
      <c r="G6" s="178">
        <v>2010101</v>
      </c>
      <c r="H6" s="178" t="s">
        <v>1666</v>
      </c>
      <c r="I6" s="178">
        <v>3140</v>
      </c>
      <c r="J6" s="252">
        <f t="shared" si="0"/>
        <v>84.108280254777071</v>
      </c>
    </row>
    <row r="7" spans="1:11" ht="24.95" hidden="1" customHeight="1" x14ac:dyDescent="0.15">
      <c r="A7" s="198" t="s">
        <v>120</v>
      </c>
      <c r="B7" s="195"/>
      <c r="C7" s="195">
        <v>207</v>
      </c>
      <c r="D7" s="195">
        <v>207</v>
      </c>
      <c r="E7" s="196">
        <f>D7/C7</f>
        <v>1</v>
      </c>
      <c r="F7" s="197"/>
      <c r="G7" s="178">
        <v>2010102</v>
      </c>
      <c r="H7" s="178" t="s">
        <v>1667</v>
      </c>
      <c r="J7" s="252" t="e">
        <f t="shared" si="0"/>
        <v>#DIV/0!</v>
      </c>
    </row>
    <row r="8" spans="1:11" ht="24.95" hidden="1" customHeight="1" x14ac:dyDescent="0.15">
      <c r="A8" s="198" t="s">
        <v>121</v>
      </c>
      <c r="B8" s="195"/>
      <c r="C8" s="195"/>
      <c r="D8" s="195"/>
      <c r="E8" s="196"/>
      <c r="F8" s="197"/>
      <c r="G8" s="178">
        <v>2010103</v>
      </c>
      <c r="H8" s="178" t="s">
        <v>1668</v>
      </c>
      <c r="J8" s="252" t="e">
        <f t="shared" si="0"/>
        <v>#DIV/0!</v>
      </c>
    </row>
    <row r="9" spans="1:11" ht="24.95" hidden="1" customHeight="1" x14ac:dyDescent="0.15">
      <c r="A9" s="198" t="s">
        <v>122</v>
      </c>
      <c r="B9" s="195">
        <v>250</v>
      </c>
      <c r="C9" s="195">
        <v>186</v>
      </c>
      <c r="D9" s="195">
        <v>186</v>
      </c>
      <c r="E9" s="196">
        <f>D9/C9</f>
        <v>1</v>
      </c>
      <c r="F9" s="197">
        <f t="shared" si="1"/>
        <v>107.51445086705202</v>
      </c>
      <c r="G9" s="178">
        <v>2010104</v>
      </c>
      <c r="H9" s="178" t="s">
        <v>1669</v>
      </c>
      <c r="I9" s="178">
        <v>173</v>
      </c>
      <c r="J9" s="252">
        <f t="shared" si="0"/>
        <v>107.51445086705202</v>
      </c>
    </row>
    <row r="10" spans="1:11" ht="24.95" hidden="1" customHeight="1" x14ac:dyDescent="0.15">
      <c r="A10" s="198" t="s">
        <v>123</v>
      </c>
      <c r="B10" s="195">
        <v>73</v>
      </c>
      <c r="C10" s="195">
        <v>51</v>
      </c>
      <c r="D10" s="195">
        <v>51</v>
      </c>
      <c r="E10" s="196">
        <f>D10/C10</f>
        <v>1</v>
      </c>
      <c r="F10" s="197">
        <f t="shared" si="1"/>
        <v>78.461538461538467</v>
      </c>
      <c r="G10" s="178">
        <v>2010105</v>
      </c>
      <c r="H10" s="178" t="s">
        <v>1670</v>
      </c>
      <c r="I10" s="178">
        <v>65</v>
      </c>
      <c r="J10" s="252">
        <f t="shared" si="0"/>
        <v>78.461538461538467</v>
      </c>
    </row>
    <row r="11" spans="1:11" ht="24.95" hidden="1" customHeight="1" x14ac:dyDescent="0.15">
      <c r="A11" s="198" t="s">
        <v>124</v>
      </c>
      <c r="B11" s="195">
        <v>40</v>
      </c>
      <c r="C11" s="195">
        <v>36</v>
      </c>
      <c r="D11" s="195">
        <v>36</v>
      </c>
      <c r="E11" s="196">
        <f>D11/C11</f>
        <v>1</v>
      </c>
      <c r="F11" s="197">
        <f t="shared" si="1"/>
        <v>62.068965517241381</v>
      </c>
      <c r="G11" s="178">
        <v>2010106</v>
      </c>
      <c r="H11" s="178" t="s">
        <v>1671</v>
      </c>
      <c r="I11" s="178">
        <v>58</v>
      </c>
      <c r="J11" s="252">
        <f t="shared" si="0"/>
        <v>62.068965517241381</v>
      </c>
    </row>
    <row r="12" spans="1:11" ht="24.95" hidden="1" customHeight="1" x14ac:dyDescent="0.15">
      <c r="A12" s="198" t="s">
        <v>125</v>
      </c>
      <c r="B12" s="195">
        <v>69</v>
      </c>
      <c r="C12" s="195">
        <v>35</v>
      </c>
      <c r="D12" s="195">
        <v>35</v>
      </c>
      <c r="E12" s="196">
        <f>D12/C12</f>
        <v>1</v>
      </c>
      <c r="F12" s="197">
        <f t="shared" si="1"/>
        <v>58.333333333333336</v>
      </c>
      <c r="G12" s="178">
        <v>2010107</v>
      </c>
      <c r="H12" s="178" t="s">
        <v>1672</v>
      </c>
      <c r="I12" s="178">
        <v>60</v>
      </c>
      <c r="J12" s="252">
        <f t="shared" si="0"/>
        <v>58.333333333333336</v>
      </c>
    </row>
    <row r="13" spans="1:11" ht="24.95" hidden="1" customHeight="1" x14ac:dyDescent="0.15">
      <c r="A13" s="198" t="s">
        <v>126</v>
      </c>
      <c r="B13" s="195">
        <v>118</v>
      </c>
      <c r="C13" s="195">
        <v>105</v>
      </c>
      <c r="D13" s="195">
        <v>105</v>
      </c>
      <c r="E13" s="196">
        <f>D13/C13</f>
        <v>1</v>
      </c>
      <c r="F13" s="197">
        <f t="shared" si="1"/>
        <v>94.594594594594597</v>
      </c>
      <c r="G13" s="178">
        <v>2010108</v>
      </c>
      <c r="H13" s="178" t="s">
        <v>1673</v>
      </c>
      <c r="I13" s="178">
        <v>111</v>
      </c>
      <c r="J13" s="252">
        <f t="shared" si="0"/>
        <v>94.594594594594597</v>
      </c>
    </row>
    <row r="14" spans="1:11" ht="24.95" hidden="1" customHeight="1" x14ac:dyDescent="0.15">
      <c r="A14" s="198" t="s">
        <v>127</v>
      </c>
      <c r="B14" s="195"/>
      <c r="C14" s="195"/>
      <c r="D14" s="195"/>
      <c r="E14" s="196"/>
      <c r="F14" s="197"/>
      <c r="G14" s="178">
        <v>2010109</v>
      </c>
      <c r="H14" s="178" t="s">
        <v>1674</v>
      </c>
      <c r="J14" s="252" t="e">
        <f t="shared" si="0"/>
        <v>#DIV/0!</v>
      </c>
    </row>
    <row r="15" spans="1:11" ht="24.95" hidden="1" customHeight="1" x14ac:dyDescent="0.15">
      <c r="A15" s="198" t="s">
        <v>128</v>
      </c>
      <c r="B15" s="195">
        <v>200</v>
      </c>
      <c r="C15" s="195">
        <v>224</v>
      </c>
      <c r="D15" s="195">
        <v>224</v>
      </c>
      <c r="E15" s="196">
        <f>D15/C15</f>
        <v>1</v>
      </c>
      <c r="F15" s="197">
        <f t="shared" si="1"/>
        <v>99.115044247787608</v>
      </c>
      <c r="G15" s="178">
        <v>2010150</v>
      </c>
      <c r="H15" s="178" t="s">
        <v>1675</v>
      </c>
      <c r="I15" s="178">
        <v>226</v>
      </c>
      <c r="J15" s="252">
        <f t="shared" si="0"/>
        <v>99.115044247787608</v>
      </c>
    </row>
    <row r="16" spans="1:11" ht="24.95" hidden="1" customHeight="1" x14ac:dyDescent="0.15">
      <c r="A16" s="198" t="s">
        <v>129</v>
      </c>
      <c r="B16" s="195">
        <v>22</v>
      </c>
      <c r="C16" s="195">
        <v>17</v>
      </c>
      <c r="D16" s="195">
        <v>17</v>
      </c>
      <c r="E16" s="196">
        <f>D16/C16</f>
        <v>1</v>
      </c>
      <c r="F16" s="197">
        <f t="shared" si="1"/>
        <v>85</v>
      </c>
      <c r="G16" s="178">
        <v>2010199</v>
      </c>
      <c r="H16" s="178" t="s">
        <v>1676</v>
      </c>
      <c r="I16" s="178">
        <v>20</v>
      </c>
      <c r="J16" s="252">
        <f t="shared" si="0"/>
        <v>85</v>
      </c>
    </row>
    <row r="17" spans="1:10" ht="24.95" hidden="1" customHeight="1" x14ac:dyDescent="0.15">
      <c r="A17" s="190" t="s">
        <v>130</v>
      </c>
      <c r="B17" s="195">
        <v>3060</v>
      </c>
      <c r="C17" s="195">
        <v>3042</v>
      </c>
      <c r="D17" s="195">
        <v>3042</v>
      </c>
      <c r="E17" s="196">
        <f>D17/C17</f>
        <v>1</v>
      </c>
      <c r="F17" s="197">
        <f>J17</f>
        <v>96.909843899330994</v>
      </c>
      <c r="G17" s="178">
        <v>20102</v>
      </c>
      <c r="H17" s="178" t="s">
        <v>1677</v>
      </c>
      <c r="I17" s="178">
        <v>3139</v>
      </c>
      <c r="J17" s="252">
        <f t="shared" si="0"/>
        <v>96.909843899330994</v>
      </c>
    </row>
    <row r="18" spans="1:10" ht="24.95" hidden="1" customHeight="1" x14ac:dyDescent="0.15">
      <c r="A18" s="198" t="s">
        <v>119</v>
      </c>
      <c r="B18" s="195">
        <v>2507</v>
      </c>
      <c r="C18" s="195">
        <v>2379</v>
      </c>
      <c r="D18" s="195">
        <v>2379</v>
      </c>
      <c r="E18" s="196">
        <f>D18/C18</f>
        <v>1</v>
      </c>
      <c r="F18" s="197">
        <f t="shared" ref="F18:F24" si="2">J18</f>
        <v>84.212389380530965</v>
      </c>
      <c r="G18" s="178">
        <v>2010201</v>
      </c>
      <c r="H18" s="178" t="s">
        <v>1666</v>
      </c>
      <c r="I18" s="178">
        <v>2825</v>
      </c>
      <c r="J18" s="252">
        <f t="shared" si="0"/>
        <v>84.212389380530965</v>
      </c>
    </row>
    <row r="19" spans="1:10" ht="24.95" hidden="1" customHeight="1" x14ac:dyDescent="0.15">
      <c r="A19" s="198" t="s">
        <v>120</v>
      </c>
      <c r="B19" s="195">
        <v>160</v>
      </c>
      <c r="C19" s="195">
        <v>311</v>
      </c>
      <c r="D19" s="195">
        <v>311</v>
      </c>
      <c r="E19" s="196">
        <f>D19/C19</f>
        <v>1</v>
      </c>
      <c r="F19" s="197"/>
      <c r="G19" s="178">
        <v>2010202</v>
      </c>
      <c r="H19" s="178" t="s">
        <v>1667</v>
      </c>
      <c r="J19" s="252" t="e">
        <f t="shared" si="0"/>
        <v>#DIV/0!</v>
      </c>
    </row>
    <row r="20" spans="1:10" ht="24.95" hidden="1" customHeight="1" x14ac:dyDescent="0.15">
      <c r="A20" s="198" t="s">
        <v>121</v>
      </c>
      <c r="B20" s="195"/>
      <c r="C20" s="195"/>
      <c r="D20" s="195"/>
      <c r="E20" s="196"/>
      <c r="F20" s="197"/>
      <c r="G20" s="178">
        <v>2010203</v>
      </c>
      <c r="H20" s="178" t="s">
        <v>1668</v>
      </c>
      <c r="J20" s="252" t="e">
        <f t="shared" si="0"/>
        <v>#DIV/0!</v>
      </c>
    </row>
    <row r="21" spans="1:10" ht="24.95" hidden="1" customHeight="1" x14ac:dyDescent="0.15">
      <c r="A21" s="198" t="s">
        <v>131</v>
      </c>
      <c r="B21" s="195">
        <v>180</v>
      </c>
      <c r="C21" s="195">
        <v>110</v>
      </c>
      <c r="D21" s="195">
        <v>110</v>
      </c>
      <c r="E21" s="196">
        <f t="shared" ref="E21:E28" si="3">D21/C21</f>
        <v>1</v>
      </c>
      <c r="F21" s="197">
        <f t="shared" si="2"/>
        <v>84.615384615384613</v>
      </c>
      <c r="G21" s="178">
        <v>2010204</v>
      </c>
      <c r="H21" s="178" t="s">
        <v>1678</v>
      </c>
      <c r="I21" s="178">
        <v>130</v>
      </c>
      <c r="J21" s="252">
        <f t="shared" si="0"/>
        <v>84.615384615384613</v>
      </c>
    </row>
    <row r="22" spans="1:10" ht="24.95" hidden="1" customHeight="1" x14ac:dyDescent="0.15">
      <c r="A22" s="198" t="s">
        <v>132</v>
      </c>
      <c r="B22" s="195">
        <v>20</v>
      </c>
      <c r="C22" s="195">
        <v>6</v>
      </c>
      <c r="D22" s="195">
        <v>6</v>
      </c>
      <c r="E22" s="196">
        <f t="shared" si="3"/>
        <v>1</v>
      </c>
      <c r="F22" s="197">
        <f t="shared" si="2"/>
        <v>60</v>
      </c>
      <c r="G22" s="178">
        <v>2010205</v>
      </c>
      <c r="H22" s="178" t="s">
        <v>1679</v>
      </c>
      <c r="I22" s="178">
        <v>10</v>
      </c>
      <c r="J22" s="252">
        <f t="shared" si="0"/>
        <v>60</v>
      </c>
    </row>
    <row r="23" spans="1:10" ht="24.95" hidden="1" customHeight="1" x14ac:dyDescent="0.15">
      <c r="A23" s="198" t="s">
        <v>133</v>
      </c>
      <c r="B23" s="195">
        <v>100</v>
      </c>
      <c r="C23" s="195">
        <v>100</v>
      </c>
      <c r="D23" s="195">
        <v>100</v>
      </c>
      <c r="E23" s="196">
        <f t="shared" si="3"/>
        <v>1</v>
      </c>
      <c r="F23" s="197">
        <f t="shared" si="2"/>
        <v>119.04761904761905</v>
      </c>
      <c r="G23" s="178">
        <v>2010206</v>
      </c>
      <c r="H23" s="178" t="s">
        <v>1680</v>
      </c>
      <c r="I23" s="178">
        <v>84</v>
      </c>
      <c r="J23" s="252">
        <f t="shared" si="0"/>
        <v>119.04761904761905</v>
      </c>
    </row>
    <row r="24" spans="1:10" ht="24.95" hidden="1" customHeight="1" x14ac:dyDescent="0.15">
      <c r="A24" s="198" t="s">
        <v>128</v>
      </c>
      <c r="B24" s="195">
        <v>93</v>
      </c>
      <c r="C24" s="195">
        <v>134</v>
      </c>
      <c r="D24" s="195">
        <v>134</v>
      </c>
      <c r="E24" s="196">
        <f t="shared" si="3"/>
        <v>1</v>
      </c>
      <c r="F24" s="197">
        <f t="shared" si="2"/>
        <v>148.88888888888889</v>
      </c>
      <c r="G24" s="178">
        <v>2010250</v>
      </c>
      <c r="H24" s="178" t="s">
        <v>1675</v>
      </c>
      <c r="I24" s="178">
        <v>90</v>
      </c>
      <c r="J24" s="252">
        <f t="shared" si="0"/>
        <v>148.88888888888889</v>
      </c>
    </row>
    <row r="25" spans="1:10" ht="24.95" hidden="1" customHeight="1" x14ac:dyDescent="0.15">
      <c r="A25" s="198" t="s">
        <v>134</v>
      </c>
      <c r="B25" s="195"/>
      <c r="C25" s="195">
        <v>2</v>
      </c>
      <c r="D25" s="195">
        <v>2</v>
      </c>
      <c r="E25" s="196">
        <f t="shared" si="3"/>
        <v>1</v>
      </c>
      <c r="F25" s="197"/>
      <c r="G25" s="178">
        <v>2010299</v>
      </c>
      <c r="H25" s="178" t="s">
        <v>1681</v>
      </c>
      <c r="J25" s="252" t="e">
        <f t="shared" si="0"/>
        <v>#DIV/0!</v>
      </c>
    </row>
    <row r="26" spans="1:10" ht="24.95" hidden="1" customHeight="1" x14ac:dyDescent="0.15">
      <c r="A26" s="190" t="s">
        <v>135</v>
      </c>
      <c r="B26" s="195">
        <v>7888</v>
      </c>
      <c r="C26" s="195">
        <v>12605</v>
      </c>
      <c r="D26" s="195">
        <v>12605</v>
      </c>
      <c r="E26" s="196">
        <f t="shared" si="3"/>
        <v>1</v>
      </c>
      <c r="F26" s="197">
        <f>J26</f>
        <v>126.1888076884573</v>
      </c>
      <c r="G26" s="178">
        <v>20103</v>
      </c>
      <c r="H26" s="178" t="s">
        <v>1682</v>
      </c>
      <c r="I26" s="178">
        <v>9989</v>
      </c>
      <c r="J26" s="252">
        <f t="shared" si="0"/>
        <v>126.1888076884573</v>
      </c>
    </row>
    <row r="27" spans="1:10" ht="24.95" hidden="1" customHeight="1" x14ac:dyDescent="0.15">
      <c r="A27" s="198" t="s">
        <v>119</v>
      </c>
      <c r="B27" s="195">
        <v>4494</v>
      </c>
      <c r="C27" s="195">
        <v>3918</v>
      </c>
      <c r="D27" s="195">
        <v>3918</v>
      </c>
      <c r="E27" s="196">
        <f t="shared" si="3"/>
        <v>1</v>
      </c>
      <c r="F27" s="197">
        <f t="shared" ref="F27:F35" si="4">J27</f>
        <v>81.353820598006649</v>
      </c>
      <c r="G27" s="178">
        <v>2010301</v>
      </c>
      <c r="H27" s="178" t="s">
        <v>1666</v>
      </c>
      <c r="I27" s="178">
        <v>4816</v>
      </c>
      <c r="J27" s="252">
        <f t="shared" si="0"/>
        <v>81.353820598006649</v>
      </c>
    </row>
    <row r="28" spans="1:10" ht="24.95" hidden="1" customHeight="1" x14ac:dyDescent="0.15">
      <c r="A28" s="198" t="s">
        <v>120</v>
      </c>
      <c r="B28" s="195">
        <v>473</v>
      </c>
      <c r="C28" s="195">
        <v>5374</v>
      </c>
      <c r="D28" s="195">
        <v>5374</v>
      </c>
      <c r="E28" s="196">
        <f t="shared" si="3"/>
        <v>1</v>
      </c>
      <c r="F28" s="197">
        <f t="shared" si="4"/>
        <v>477.68888888888893</v>
      </c>
      <c r="G28" s="178">
        <v>2010302</v>
      </c>
      <c r="H28" s="178" t="s">
        <v>1667</v>
      </c>
      <c r="I28" s="178">
        <v>1125</v>
      </c>
      <c r="J28" s="252">
        <f t="shared" si="0"/>
        <v>477.68888888888893</v>
      </c>
    </row>
    <row r="29" spans="1:10" ht="24.95" hidden="1" customHeight="1" x14ac:dyDescent="0.15">
      <c r="A29" s="198" t="s">
        <v>121</v>
      </c>
      <c r="B29" s="195"/>
      <c r="C29" s="195"/>
      <c r="D29" s="195"/>
      <c r="E29" s="196"/>
      <c r="F29" s="197"/>
      <c r="G29" s="178">
        <v>2010303</v>
      </c>
      <c r="H29" s="178" t="s">
        <v>1668</v>
      </c>
      <c r="J29" s="252" t="e">
        <f t="shared" si="0"/>
        <v>#DIV/0!</v>
      </c>
    </row>
    <row r="30" spans="1:10" ht="24.95" hidden="1" customHeight="1" x14ac:dyDescent="0.15">
      <c r="A30" s="198" t="s">
        <v>136</v>
      </c>
      <c r="B30" s="195"/>
      <c r="C30" s="195"/>
      <c r="D30" s="195"/>
      <c r="E30" s="196"/>
      <c r="F30" s="197"/>
      <c r="G30" s="178">
        <v>2010304</v>
      </c>
      <c r="H30" s="178" t="s">
        <v>1683</v>
      </c>
      <c r="J30" s="252" t="e">
        <f t="shared" si="0"/>
        <v>#DIV/0!</v>
      </c>
    </row>
    <row r="31" spans="1:10" ht="24.95" hidden="1" customHeight="1" x14ac:dyDescent="0.15">
      <c r="A31" s="198" t="s">
        <v>137</v>
      </c>
      <c r="B31" s="195"/>
      <c r="C31" s="195"/>
      <c r="D31" s="195"/>
      <c r="E31" s="196"/>
      <c r="F31" s="197"/>
      <c r="G31" s="178">
        <v>2010305</v>
      </c>
      <c r="H31" s="178" t="s">
        <v>1684</v>
      </c>
      <c r="J31" s="252" t="e">
        <f t="shared" si="0"/>
        <v>#DIV/0!</v>
      </c>
    </row>
    <row r="32" spans="1:10" ht="24.95" hidden="1" customHeight="1" x14ac:dyDescent="0.15">
      <c r="A32" s="198" t="s">
        <v>138</v>
      </c>
      <c r="B32" s="195">
        <v>66</v>
      </c>
      <c r="C32" s="195">
        <v>73</v>
      </c>
      <c r="D32" s="195">
        <v>73</v>
      </c>
      <c r="E32" s="196">
        <f>D32/C32</f>
        <v>1</v>
      </c>
      <c r="F32" s="197"/>
      <c r="G32" s="178">
        <v>2010306</v>
      </c>
      <c r="H32" s="178" t="s">
        <v>1685</v>
      </c>
      <c r="J32" s="252" t="e">
        <f t="shared" si="0"/>
        <v>#DIV/0!</v>
      </c>
    </row>
    <row r="33" spans="1:10" ht="24.95" hidden="1" customHeight="1" x14ac:dyDescent="0.15">
      <c r="A33" s="198" t="s">
        <v>139</v>
      </c>
      <c r="B33" s="195"/>
      <c r="C33" s="195"/>
      <c r="D33" s="195"/>
      <c r="E33" s="196"/>
      <c r="F33" s="197"/>
      <c r="G33" s="178">
        <v>2010309</v>
      </c>
      <c r="H33" s="178" t="s">
        <v>1686</v>
      </c>
      <c r="J33" s="252" t="e">
        <f t="shared" si="0"/>
        <v>#DIV/0!</v>
      </c>
    </row>
    <row r="34" spans="1:10" ht="24.95" hidden="1" customHeight="1" x14ac:dyDescent="0.15">
      <c r="A34" s="198" t="s">
        <v>128</v>
      </c>
      <c r="B34" s="195">
        <v>1433</v>
      </c>
      <c r="C34" s="195">
        <v>1660</v>
      </c>
      <c r="D34" s="195">
        <v>1660</v>
      </c>
      <c r="E34" s="196">
        <f>D34/C34</f>
        <v>1</v>
      </c>
      <c r="F34" s="197">
        <f t="shared" si="4"/>
        <v>97.935103244837762</v>
      </c>
      <c r="G34" s="178">
        <v>2010350</v>
      </c>
      <c r="H34" s="178" t="s">
        <v>1675</v>
      </c>
      <c r="I34" s="178">
        <v>1695</v>
      </c>
      <c r="J34" s="252">
        <f t="shared" si="0"/>
        <v>97.935103244837762</v>
      </c>
    </row>
    <row r="35" spans="1:10" ht="24.95" hidden="1" customHeight="1" x14ac:dyDescent="0.15">
      <c r="A35" s="198" t="s">
        <v>140</v>
      </c>
      <c r="B35" s="195">
        <v>1422</v>
      </c>
      <c r="C35" s="195">
        <v>1580</v>
      </c>
      <c r="D35" s="195">
        <v>1580</v>
      </c>
      <c r="E35" s="196">
        <f>D35/C35</f>
        <v>1</v>
      </c>
      <c r="F35" s="197">
        <f t="shared" si="4"/>
        <v>67.148321291967704</v>
      </c>
      <c r="G35" s="178">
        <v>2010399</v>
      </c>
      <c r="H35" s="178" t="s">
        <v>1687</v>
      </c>
      <c r="I35" s="178">
        <v>2353</v>
      </c>
      <c r="J35" s="252">
        <f t="shared" si="0"/>
        <v>67.148321291967704</v>
      </c>
    </row>
    <row r="36" spans="1:10" ht="24.95" hidden="1" customHeight="1" x14ac:dyDescent="0.15">
      <c r="A36" s="190" t="s">
        <v>141</v>
      </c>
      <c r="B36" s="195">
        <v>3600</v>
      </c>
      <c r="C36" s="195">
        <v>4428</v>
      </c>
      <c r="D36" s="195">
        <v>4428</v>
      </c>
      <c r="E36" s="196">
        <f>D36/C36</f>
        <v>1</v>
      </c>
      <c r="F36" s="197">
        <f>J36</f>
        <v>110.83854818523153</v>
      </c>
      <c r="G36" s="178">
        <v>20104</v>
      </c>
      <c r="H36" s="178" t="s">
        <v>1688</v>
      </c>
      <c r="I36" s="178">
        <v>3995</v>
      </c>
      <c r="J36" s="252">
        <f t="shared" si="0"/>
        <v>110.83854818523153</v>
      </c>
    </row>
    <row r="37" spans="1:10" ht="24.95" hidden="1" customHeight="1" x14ac:dyDescent="0.15">
      <c r="A37" s="198" t="s">
        <v>119</v>
      </c>
      <c r="B37" s="195">
        <v>2167</v>
      </c>
      <c r="C37" s="195">
        <v>2142</v>
      </c>
      <c r="D37" s="195">
        <v>2142</v>
      </c>
      <c r="E37" s="196">
        <f>D37/C37</f>
        <v>1</v>
      </c>
      <c r="F37" s="197">
        <f t="shared" ref="F37:F46" si="5">J37</f>
        <v>86.440677966101703</v>
      </c>
      <c r="G37" s="178">
        <v>2010401</v>
      </c>
      <c r="H37" s="178" t="s">
        <v>1666</v>
      </c>
      <c r="I37" s="178">
        <v>2478</v>
      </c>
      <c r="J37" s="252">
        <f t="shared" si="0"/>
        <v>86.440677966101703</v>
      </c>
    </row>
    <row r="38" spans="1:10" ht="24.95" hidden="1" customHeight="1" x14ac:dyDescent="0.15">
      <c r="A38" s="198" t="s">
        <v>120</v>
      </c>
      <c r="B38" s="195">
        <v>847</v>
      </c>
      <c r="C38" s="195">
        <v>1348</v>
      </c>
      <c r="D38" s="195">
        <v>1348</v>
      </c>
      <c r="E38" s="196">
        <f>D38/C38</f>
        <v>1</v>
      </c>
      <c r="F38" s="197">
        <f t="shared" si="5"/>
        <v>144.63519313304721</v>
      </c>
      <c r="G38" s="178">
        <v>2010402</v>
      </c>
      <c r="H38" s="178" t="s">
        <v>1667</v>
      </c>
      <c r="I38" s="178">
        <v>932</v>
      </c>
      <c r="J38" s="252">
        <f t="shared" si="0"/>
        <v>144.63519313304721</v>
      </c>
    </row>
    <row r="39" spans="1:10" ht="24.95" hidden="1" customHeight="1" x14ac:dyDescent="0.15">
      <c r="A39" s="198" t="s">
        <v>121</v>
      </c>
      <c r="B39" s="195"/>
      <c r="C39" s="195"/>
      <c r="D39" s="195"/>
      <c r="E39" s="196"/>
      <c r="F39" s="197"/>
      <c r="G39" s="178">
        <v>2010403</v>
      </c>
      <c r="H39" s="178" t="s">
        <v>1668</v>
      </c>
      <c r="J39" s="252" t="e">
        <f t="shared" si="0"/>
        <v>#DIV/0!</v>
      </c>
    </row>
    <row r="40" spans="1:10" ht="24.95" hidden="1" customHeight="1" x14ac:dyDescent="0.15">
      <c r="A40" s="198" t="s">
        <v>142</v>
      </c>
      <c r="B40" s="195"/>
      <c r="C40" s="195"/>
      <c r="D40" s="195"/>
      <c r="E40" s="196"/>
      <c r="F40" s="197"/>
      <c r="G40" s="178">
        <v>2010404</v>
      </c>
      <c r="H40" s="178" t="s">
        <v>1689</v>
      </c>
      <c r="J40" s="252" t="e">
        <f t="shared" si="0"/>
        <v>#DIV/0!</v>
      </c>
    </row>
    <row r="41" spans="1:10" ht="24.95" hidden="1" customHeight="1" x14ac:dyDescent="0.15">
      <c r="A41" s="198" t="s">
        <v>143</v>
      </c>
      <c r="B41" s="195"/>
      <c r="C41" s="195"/>
      <c r="D41" s="195"/>
      <c r="E41" s="196"/>
      <c r="F41" s="197"/>
      <c r="G41" s="178">
        <v>2010405</v>
      </c>
      <c r="H41" s="178" t="s">
        <v>1690</v>
      </c>
      <c r="J41" s="252" t="e">
        <f t="shared" si="0"/>
        <v>#DIV/0!</v>
      </c>
    </row>
    <row r="42" spans="1:10" ht="24.95" hidden="1" customHeight="1" x14ac:dyDescent="0.15">
      <c r="A42" s="198" t="s">
        <v>144</v>
      </c>
      <c r="B42" s="195"/>
      <c r="C42" s="195"/>
      <c r="D42" s="195"/>
      <c r="E42" s="196"/>
      <c r="F42" s="197">
        <f t="shared" si="5"/>
        <v>0</v>
      </c>
      <c r="G42" s="178">
        <v>2010406</v>
      </c>
      <c r="H42" s="178" t="s">
        <v>1691</v>
      </c>
      <c r="I42" s="178">
        <v>31</v>
      </c>
      <c r="J42" s="252">
        <f t="shared" si="0"/>
        <v>0</v>
      </c>
    </row>
    <row r="43" spans="1:10" ht="24.95" hidden="1" customHeight="1" x14ac:dyDescent="0.15">
      <c r="A43" s="198" t="s">
        <v>145</v>
      </c>
      <c r="B43" s="195"/>
      <c r="C43" s="195"/>
      <c r="D43" s="195"/>
      <c r="E43" s="196"/>
      <c r="F43" s="197"/>
      <c r="G43" s="178">
        <v>2010407</v>
      </c>
      <c r="H43" s="178" t="s">
        <v>1692</v>
      </c>
      <c r="J43" s="252" t="e">
        <f t="shared" si="0"/>
        <v>#DIV/0!</v>
      </c>
    </row>
    <row r="44" spans="1:10" ht="24.95" hidden="1" customHeight="1" x14ac:dyDescent="0.15">
      <c r="A44" s="198" t="s">
        <v>146</v>
      </c>
      <c r="B44" s="195"/>
      <c r="C44" s="195"/>
      <c r="D44" s="195"/>
      <c r="E44" s="196"/>
      <c r="F44" s="197"/>
      <c r="G44" s="178">
        <v>2010408</v>
      </c>
      <c r="H44" s="178" t="s">
        <v>1693</v>
      </c>
      <c r="J44" s="252" t="e">
        <f t="shared" si="0"/>
        <v>#DIV/0!</v>
      </c>
    </row>
    <row r="45" spans="1:10" ht="24.95" hidden="1" customHeight="1" x14ac:dyDescent="0.15">
      <c r="A45" s="198" t="s">
        <v>128</v>
      </c>
      <c r="B45" s="195">
        <v>586</v>
      </c>
      <c r="C45" s="195">
        <v>735</v>
      </c>
      <c r="D45" s="195">
        <v>735</v>
      </c>
      <c r="E45" s="196">
        <f>D45/C45</f>
        <v>1</v>
      </c>
      <c r="F45" s="197">
        <f t="shared" si="5"/>
        <v>133.63636363636365</v>
      </c>
      <c r="G45" s="178">
        <v>2010450</v>
      </c>
      <c r="H45" s="178" t="s">
        <v>1675</v>
      </c>
      <c r="I45" s="178">
        <v>550</v>
      </c>
      <c r="J45" s="252">
        <f t="shared" si="0"/>
        <v>133.63636363636365</v>
      </c>
    </row>
    <row r="46" spans="1:10" ht="24.95" hidden="1" customHeight="1" x14ac:dyDescent="0.15">
      <c r="A46" s="198" t="s">
        <v>147</v>
      </c>
      <c r="B46" s="195"/>
      <c r="C46" s="195">
        <v>203</v>
      </c>
      <c r="D46" s="195">
        <v>203</v>
      </c>
      <c r="E46" s="196">
        <f>D46/C46</f>
        <v>1</v>
      </c>
      <c r="F46" s="197">
        <f t="shared" si="5"/>
        <v>5075</v>
      </c>
      <c r="G46" s="178">
        <v>2010499</v>
      </c>
      <c r="H46" s="178" t="s">
        <v>1694</v>
      </c>
      <c r="I46" s="178">
        <v>4</v>
      </c>
      <c r="J46" s="252">
        <f t="shared" si="0"/>
        <v>5075</v>
      </c>
    </row>
    <row r="47" spans="1:10" ht="24.95" hidden="1" customHeight="1" x14ac:dyDescent="0.15">
      <c r="A47" s="190" t="s">
        <v>148</v>
      </c>
      <c r="B47" s="195">
        <v>1127</v>
      </c>
      <c r="C47" s="195">
        <v>1919</v>
      </c>
      <c r="D47" s="195">
        <v>1672</v>
      </c>
      <c r="E47" s="196">
        <f>D47/C47</f>
        <v>0.87128712871287128</v>
      </c>
      <c r="F47" s="197">
        <f>J47</f>
        <v>116.59693165969315</v>
      </c>
      <c r="G47" s="178">
        <v>20105</v>
      </c>
      <c r="H47" s="178" t="s">
        <v>1695</v>
      </c>
      <c r="I47" s="178">
        <v>1434</v>
      </c>
      <c r="J47" s="252">
        <f t="shared" si="0"/>
        <v>116.59693165969315</v>
      </c>
    </row>
    <row r="48" spans="1:10" ht="24.95" hidden="1" customHeight="1" x14ac:dyDescent="0.15">
      <c r="A48" s="198" t="s">
        <v>119</v>
      </c>
      <c r="B48" s="195">
        <v>632</v>
      </c>
      <c r="C48" s="195">
        <v>725</v>
      </c>
      <c r="D48" s="195">
        <v>725</v>
      </c>
      <c r="E48" s="196">
        <f>D48/C48</f>
        <v>1</v>
      </c>
      <c r="F48" s="197">
        <f t="shared" ref="F48:F56" si="6">J48</f>
        <v>105.22496371552977</v>
      </c>
      <c r="G48" s="178">
        <v>2010501</v>
      </c>
      <c r="H48" s="178" t="s">
        <v>1666</v>
      </c>
      <c r="I48" s="178">
        <v>689</v>
      </c>
      <c r="J48" s="252">
        <f t="shared" si="0"/>
        <v>105.22496371552977</v>
      </c>
    </row>
    <row r="49" spans="1:10" ht="24.95" hidden="1" customHeight="1" x14ac:dyDescent="0.15">
      <c r="A49" s="198" t="s">
        <v>120</v>
      </c>
      <c r="B49" s="195"/>
      <c r="C49" s="195">
        <v>58</v>
      </c>
      <c r="D49" s="195">
        <v>58</v>
      </c>
      <c r="E49" s="196">
        <f>D49/C49</f>
        <v>1</v>
      </c>
      <c r="F49" s="197"/>
      <c r="G49" s="178">
        <v>2010502</v>
      </c>
      <c r="H49" s="178" t="s">
        <v>1667</v>
      </c>
      <c r="J49" s="252" t="e">
        <f t="shared" si="0"/>
        <v>#DIV/0!</v>
      </c>
    </row>
    <row r="50" spans="1:10" ht="24.95" hidden="1" customHeight="1" x14ac:dyDescent="0.15">
      <c r="A50" s="198" t="s">
        <v>121</v>
      </c>
      <c r="B50" s="195"/>
      <c r="C50" s="195"/>
      <c r="D50" s="195"/>
      <c r="E50" s="196"/>
      <c r="F50" s="197"/>
      <c r="G50" s="178">
        <v>2010503</v>
      </c>
      <c r="H50" s="178" t="s">
        <v>1668</v>
      </c>
      <c r="J50" s="252" t="e">
        <f t="shared" si="0"/>
        <v>#DIV/0!</v>
      </c>
    </row>
    <row r="51" spans="1:10" ht="24.95" hidden="1" customHeight="1" x14ac:dyDescent="0.15">
      <c r="A51" s="198" t="s">
        <v>149</v>
      </c>
      <c r="B51" s="195"/>
      <c r="C51" s="195"/>
      <c r="D51" s="195"/>
      <c r="E51" s="196"/>
      <c r="F51" s="197"/>
      <c r="G51" s="178">
        <v>2010504</v>
      </c>
      <c r="H51" s="178" t="s">
        <v>1696</v>
      </c>
      <c r="J51" s="252" t="e">
        <f t="shared" si="0"/>
        <v>#DIV/0!</v>
      </c>
    </row>
    <row r="52" spans="1:10" ht="24.95" hidden="1" customHeight="1" x14ac:dyDescent="0.15">
      <c r="A52" s="198" t="s">
        <v>150</v>
      </c>
      <c r="B52" s="195">
        <v>80</v>
      </c>
      <c r="C52" s="195">
        <v>79</v>
      </c>
      <c r="D52" s="195">
        <v>79</v>
      </c>
      <c r="E52" s="196">
        <f>D52/C52</f>
        <v>1</v>
      </c>
      <c r="F52" s="197">
        <f t="shared" si="6"/>
        <v>112.85714285714286</v>
      </c>
      <c r="G52" s="178">
        <v>2010505</v>
      </c>
      <c r="H52" s="178" t="s">
        <v>1697</v>
      </c>
      <c r="I52" s="178">
        <v>70</v>
      </c>
      <c r="J52" s="252">
        <f t="shared" si="0"/>
        <v>112.85714285714286</v>
      </c>
    </row>
    <row r="53" spans="1:10" ht="24.95" hidden="1" customHeight="1" x14ac:dyDescent="0.15">
      <c r="A53" s="198" t="s">
        <v>151</v>
      </c>
      <c r="B53" s="195"/>
      <c r="C53" s="195"/>
      <c r="D53" s="195"/>
      <c r="E53" s="196"/>
      <c r="F53" s="197"/>
      <c r="G53" s="178">
        <v>2010506</v>
      </c>
      <c r="H53" s="178" t="s">
        <v>1698</v>
      </c>
      <c r="J53" s="252" t="e">
        <f t="shared" si="0"/>
        <v>#DIV/0!</v>
      </c>
    </row>
    <row r="54" spans="1:10" ht="24.95" hidden="1" customHeight="1" x14ac:dyDescent="0.15">
      <c r="A54" s="198" t="s">
        <v>152</v>
      </c>
      <c r="B54" s="195">
        <v>272</v>
      </c>
      <c r="C54" s="195">
        <v>254</v>
      </c>
      <c r="D54" s="195">
        <v>254</v>
      </c>
      <c r="E54" s="196">
        <f t="shared" ref="E54:E60" si="7">D54/C54</f>
        <v>1</v>
      </c>
      <c r="F54" s="197">
        <f t="shared" si="6"/>
        <v>134.39153439153441</v>
      </c>
      <c r="G54" s="178">
        <v>2010507</v>
      </c>
      <c r="H54" s="178" t="s">
        <v>1699</v>
      </c>
      <c r="I54" s="178">
        <v>189</v>
      </c>
      <c r="J54" s="252">
        <f t="shared" si="0"/>
        <v>134.39153439153441</v>
      </c>
    </row>
    <row r="55" spans="1:10" ht="24.95" hidden="1" customHeight="1" x14ac:dyDescent="0.15">
      <c r="A55" s="198" t="s">
        <v>153</v>
      </c>
      <c r="B55" s="195"/>
      <c r="C55" s="195">
        <v>375</v>
      </c>
      <c r="D55" s="195">
        <v>375</v>
      </c>
      <c r="E55" s="196">
        <f t="shared" si="7"/>
        <v>1</v>
      </c>
      <c r="F55" s="197">
        <f t="shared" si="6"/>
        <v>125</v>
      </c>
      <c r="G55" s="178">
        <v>2010508</v>
      </c>
      <c r="H55" s="178" t="s">
        <v>1700</v>
      </c>
      <c r="I55" s="178">
        <v>300</v>
      </c>
      <c r="J55" s="252">
        <f t="shared" si="0"/>
        <v>125</v>
      </c>
    </row>
    <row r="56" spans="1:10" ht="24.95" hidden="1" customHeight="1" x14ac:dyDescent="0.15">
      <c r="A56" s="198" t="s">
        <v>128</v>
      </c>
      <c r="B56" s="195">
        <v>143</v>
      </c>
      <c r="C56" s="195">
        <v>181</v>
      </c>
      <c r="D56" s="195">
        <v>181</v>
      </c>
      <c r="E56" s="196">
        <f t="shared" si="7"/>
        <v>1</v>
      </c>
      <c r="F56" s="197">
        <f t="shared" si="6"/>
        <v>97.311827956989248</v>
      </c>
      <c r="G56" s="178">
        <v>2010550</v>
      </c>
      <c r="H56" s="178" t="s">
        <v>1675</v>
      </c>
      <c r="I56" s="178">
        <v>186</v>
      </c>
      <c r="J56" s="252">
        <f t="shared" si="0"/>
        <v>97.311827956989248</v>
      </c>
    </row>
    <row r="57" spans="1:10" ht="24.95" hidden="1" customHeight="1" x14ac:dyDescent="0.15">
      <c r="A57" s="198" t="s">
        <v>154</v>
      </c>
      <c r="B57" s="195"/>
      <c r="C57" s="195">
        <v>247</v>
      </c>
      <c r="D57" s="195"/>
      <c r="E57" s="196">
        <f t="shared" si="7"/>
        <v>0</v>
      </c>
      <c r="F57" s="197"/>
      <c r="G57" s="178">
        <v>2010599</v>
      </c>
      <c r="H57" s="178" t="s">
        <v>1701</v>
      </c>
      <c r="J57" s="252" t="e">
        <f t="shared" si="0"/>
        <v>#DIV/0!</v>
      </c>
    </row>
    <row r="58" spans="1:10" ht="24.95" hidden="1" customHeight="1" x14ac:dyDescent="0.15">
      <c r="A58" s="190" t="s">
        <v>155</v>
      </c>
      <c r="B58" s="195">
        <v>4381</v>
      </c>
      <c r="C58" s="195">
        <v>4770</v>
      </c>
      <c r="D58" s="195">
        <v>4770</v>
      </c>
      <c r="E58" s="196">
        <f t="shared" si="7"/>
        <v>1</v>
      </c>
      <c r="F58" s="197">
        <f>J58</f>
        <v>95.419083816763347</v>
      </c>
      <c r="G58" s="178">
        <v>20106</v>
      </c>
      <c r="H58" s="178" t="s">
        <v>1702</v>
      </c>
      <c r="I58" s="178">
        <v>4999</v>
      </c>
      <c r="J58" s="252">
        <f t="shared" si="0"/>
        <v>95.419083816763347</v>
      </c>
    </row>
    <row r="59" spans="1:10" ht="24.95" hidden="1" customHeight="1" x14ac:dyDescent="0.15">
      <c r="A59" s="198" t="s">
        <v>119</v>
      </c>
      <c r="B59" s="195">
        <v>1800</v>
      </c>
      <c r="C59" s="195">
        <v>1815</v>
      </c>
      <c r="D59" s="195">
        <v>1815</v>
      </c>
      <c r="E59" s="196">
        <f t="shared" si="7"/>
        <v>1</v>
      </c>
      <c r="F59" s="197">
        <f t="shared" ref="F59:F67" si="8">J59</f>
        <v>102.60033917467494</v>
      </c>
      <c r="G59" s="178">
        <v>2010601</v>
      </c>
      <c r="H59" s="178" t="s">
        <v>1666</v>
      </c>
      <c r="I59" s="178">
        <v>1769</v>
      </c>
      <c r="J59" s="252">
        <f t="shared" si="0"/>
        <v>102.60033917467494</v>
      </c>
    </row>
    <row r="60" spans="1:10" ht="24.95" hidden="1" customHeight="1" x14ac:dyDescent="0.15">
      <c r="A60" s="198" t="s">
        <v>120</v>
      </c>
      <c r="B60" s="195">
        <v>1306</v>
      </c>
      <c r="C60" s="195">
        <v>429</v>
      </c>
      <c r="D60" s="195">
        <v>429</v>
      </c>
      <c r="E60" s="196">
        <f t="shared" si="7"/>
        <v>1</v>
      </c>
      <c r="F60" s="197">
        <f t="shared" si="8"/>
        <v>83.62573099415205</v>
      </c>
      <c r="G60" s="178">
        <v>2010602</v>
      </c>
      <c r="H60" s="178" t="s">
        <v>1667</v>
      </c>
      <c r="I60" s="178">
        <v>513</v>
      </c>
      <c r="J60" s="252">
        <f t="shared" si="0"/>
        <v>83.62573099415205</v>
      </c>
    </row>
    <row r="61" spans="1:10" ht="24.95" hidden="1" customHeight="1" x14ac:dyDescent="0.15">
      <c r="A61" s="198" t="s">
        <v>121</v>
      </c>
      <c r="B61" s="195"/>
      <c r="C61" s="195"/>
      <c r="D61" s="195"/>
      <c r="E61" s="196"/>
      <c r="F61" s="197"/>
      <c r="G61" s="178">
        <v>2010603</v>
      </c>
      <c r="H61" s="178" t="s">
        <v>1668</v>
      </c>
      <c r="J61" s="252" t="e">
        <f t="shared" si="0"/>
        <v>#DIV/0!</v>
      </c>
    </row>
    <row r="62" spans="1:10" ht="24.95" hidden="1" customHeight="1" x14ac:dyDescent="0.15">
      <c r="A62" s="198" t="s">
        <v>156</v>
      </c>
      <c r="B62" s="195"/>
      <c r="C62" s="195"/>
      <c r="D62" s="195"/>
      <c r="E62" s="196"/>
      <c r="F62" s="197">
        <f t="shared" si="8"/>
        <v>0</v>
      </c>
      <c r="G62" s="178">
        <v>2010604</v>
      </c>
      <c r="H62" s="178" t="s">
        <v>1703</v>
      </c>
      <c r="I62" s="178">
        <v>245</v>
      </c>
      <c r="J62" s="252">
        <f t="shared" si="0"/>
        <v>0</v>
      </c>
    </row>
    <row r="63" spans="1:10" ht="24.95" hidden="1" customHeight="1" x14ac:dyDescent="0.15">
      <c r="A63" s="198" t="s">
        <v>157</v>
      </c>
      <c r="B63" s="195"/>
      <c r="C63" s="195"/>
      <c r="D63" s="195"/>
      <c r="E63" s="196"/>
      <c r="F63" s="197">
        <f t="shared" si="8"/>
        <v>0</v>
      </c>
      <c r="G63" s="178">
        <v>2010605</v>
      </c>
      <c r="H63" s="178" t="s">
        <v>1704</v>
      </c>
      <c r="I63" s="178">
        <v>23</v>
      </c>
      <c r="J63" s="252">
        <f t="shared" si="0"/>
        <v>0</v>
      </c>
    </row>
    <row r="64" spans="1:10" ht="24.95" hidden="1" customHeight="1" x14ac:dyDescent="0.15">
      <c r="A64" s="198" t="s">
        <v>158</v>
      </c>
      <c r="B64" s="195"/>
      <c r="C64" s="195"/>
      <c r="D64" s="195"/>
      <c r="E64" s="196"/>
      <c r="F64" s="197"/>
      <c r="G64" s="178">
        <v>2010606</v>
      </c>
      <c r="H64" s="178" t="s">
        <v>1705</v>
      </c>
      <c r="J64" s="252" t="e">
        <f t="shared" si="0"/>
        <v>#DIV/0!</v>
      </c>
    </row>
    <row r="65" spans="1:10" ht="24.95" hidden="1" customHeight="1" x14ac:dyDescent="0.15">
      <c r="A65" s="198" t="s">
        <v>159</v>
      </c>
      <c r="B65" s="195"/>
      <c r="C65" s="195"/>
      <c r="D65" s="195"/>
      <c r="E65" s="196"/>
      <c r="F65" s="197">
        <f t="shared" si="8"/>
        <v>0</v>
      </c>
      <c r="G65" s="178">
        <v>2010607</v>
      </c>
      <c r="H65" s="178" t="s">
        <v>1706</v>
      </c>
      <c r="I65" s="178">
        <v>104</v>
      </c>
      <c r="J65" s="252">
        <f t="shared" si="0"/>
        <v>0</v>
      </c>
    </row>
    <row r="66" spans="1:10" ht="24.95" hidden="1" customHeight="1" x14ac:dyDescent="0.15">
      <c r="A66" s="198" t="s">
        <v>160</v>
      </c>
      <c r="B66" s="195"/>
      <c r="C66" s="195">
        <v>423</v>
      </c>
      <c r="D66" s="195">
        <v>423</v>
      </c>
      <c r="E66" s="196">
        <f t="shared" ref="E66:E71" si="9">D66/C66</f>
        <v>1</v>
      </c>
      <c r="F66" s="197">
        <f t="shared" si="8"/>
        <v>113.40482573726543</v>
      </c>
      <c r="G66" s="178">
        <v>2010608</v>
      </c>
      <c r="H66" s="178" t="s">
        <v>1707</v>
      </c>
      <c r="I66" s="178">
        <v>373</v>
      </c>
      <c r="J66" s="252">
        <f t="shared" si="0"/>
        <v>113.40482573726543</v>
      </c>
    </row>
    <row r="67" spans="1:10" ht="24.95" hidden="1" customHeight="1" x14ac:dyDescent="0.15">
      <c r="A67" s="198" t="s">
        <v>128</v>
      </c>
      <c r="B67" s="195">
        <v>1275</v>
      </c>
      <c r="C67" s="195">
        <v>827</v>
      </c>
      <c r="D67" s="195">
        <v>827</v>
      </c>
      <c r="E67" s="196">
        <f t="shared" si="9"/>
        <v>1</v>
      </c>
      <c r="F67" s="197">
        <f t="shared" si="8"/>
        <v>41.937119675456394</v>
      </c>
      <c r="G67" s="178">
        <v>2010650</v>
      </c>
      <c r="H67" s="178" t="s">
        <v>1675</v>
      </c>
      <c r="I67" s="178">
        <v>1972</v>
      </c>
      <c r="J67" s="252">
        <f t="shared" si="0"/>
        <v>41.937119675456394</v>
      </c>
    </row>
    <row r="68" spans="1:10" ht="24.95" hidden="1" customHeight="1" x14ac:dyDescent="0.15">
      <c r="A68" s="198" t="s">
        <v>161</v>
      </c>
      <c r="B68" s="195"/>
      <c r="C68" s="195">
        <v>1276</v>
      </c>
      <c r="D68" s="195">
        <v>1276</v>
      </c>
      <c r="E68" s="196">
        <f t="shared" si="9"/>
        <v>1</v>
      </c>
      <c r="F68" s="197"/>
      <c r="G68" s="178">
        <v>2010699</v>
      </c>
      <c r="H68" s="178" t="s">
        <v>1708</v>
      </c>
      <c r="J68" s="252" t="e">
        <f t="shared" si="0"/>
        <v>#DIV/0!</v>
      </c>
    </row>
    <row r="69" spans="1:10" ht="24.95" hidden="1" customHeight="1" x14ac:dyDescent="0.15">
      <c r="A69" s="190" t="s">
        <v>162</v>
      </c>
      <c r="B69" s="195">
        <v>1803</v>
      </c>
      <c r="C69" s="195">
        <v>2144</v>
      </c>
      <c r="D69" s="195">
        <v>2144</v>
      </c>
      <c r="E69" s="196">
        <f t="shared" si="9"/>
        <v>1</v>
      </c>
      <c r="F69" s="197">
        <f>J69</f>
        <v>89.22180607573867</v>
      </c>
      <c r="G69" s="178">
        <v>20107</v>
      </c>
      <c r="H69" s="178" t="s">
        <v>1709</v>
      </c>
      <c r="I69" s="178">
        <v>2403</v>
      </c>
      <c r="J69" s="252">
        <f t="shared" ref="J69:J132" si="10">D69/I69*100</f>
        <v>89.22180607573867</v>
      </c>
    </row>
    <row r="70" spans="1:10" ht="24.95" hidden="1" customHeight="1" x14ac:dyDescent="0.15">
      <c r="A70" s="198" t="s">
        <v>119</v>
      </c>
      <c r="B70" s="195">
        <v>1803</v>
      </c>
      <c r="C70" s="195">
        <v>1544</v>
      </c>
      <c r="D70" s="195">
        <v>1544</v>
      </c>
      <c r="E70" s="196">
        <f t="shared" si="9"/>
        <v>1</v>
      </c>
      <c r="F70" s="197">
        <f t="shared" ref="F70:F71" si="11">J70</f>
        <v>85.635052689961171</v>
      </c>
      <c r="G70" s="178">
        <v>2010701</v>
      </c>
      <c r="H70" s="178" t="s">
        <v>1666</v>
      </c>
      <c r="I70" s="178">
        <v>1803</v>
      </c>
      <c r="J70" s="252">
        <f t="shared" si="10"/>
        <v>85.635052689961171</v>
      </c>
    </row>
    <row r="71" spans="1:10" ht="24.95" hidden="1" customHeight="1" x14ac:dyDescent="0.15">
      <c r="A71" s="198" t="s">
        <v>120</v>
      </c>
      <c r="B71" s="195"/>
      <c r="C71" s="195">
        <v>600</v>
      </c>
      <c r="D71" s="195">
        <v>600</v>
      </c>
      <c r="E71" s="196">
        <f t="shared" si="9"/>
        <v>1</v>
      </c>
      <c r="F71" s="197">
        <f t="shared" si="11"/>
        <v>100</v>
      </c>
      <c r="G71" s="178">
        <v>2010702</v>
      </c>
      <c r="H71" s="178" t="s">
        <v>1667</v>
      </c>
      <c r="I71" s="178">
        <v>600</v>
      </c>
      <c r="J71" s="252">
        <f t="shared" si="10"/>
        <v>100</v>
      </c>
    </row>
    <row r="72" spans="1:10" ht="24.95" hidden="1" customHeight="1" x14ac:dyDescent="0.15">
      <c r="A72" s="198" t="s">
        <v>121</v>
      </c>
      <c r="B72" s="195"/>
      <c r="C72" s="195"/>
      <c r="D72" s="195"/>
      <c r="E72" s="196"/>
      <c r="F72" s="197"/>
      <c r="G72" s="178">
        <v>2010703</v>
      </c>
      <c r="H72" s="178" t="s">
        <v>1668</v>
      </c>
      <c r="J72" s="252" t="e">
        <f t="shared" si="10"/>
        <v>#DIV/0!</v>
      </c>
    </row>
    <row r="73" spans="1:10" ht="24.95" hidden="1" customHeight="1" x14ac:dyDescent="0.15">
      <c r="A73" s="198" t="s">
        <v>159</v>
      </c>
      <c r="B73" s="195"/>
      <c r="C73" s="195"/>
      <c r="D73" s="195"/>
      <c r="E73" s="196"/>
      <c r="F73" s="197"/>
      <c r="G73" s="178">
        <v>2010709</v>
      </c>
      <c r="H73" s="178" t="s">
        <v>1706</v>
      </c>
      <c r="J73" s="252" t="e">
        <f t="shared" si="10"/>
        <v>#DIV/0!</v>
      </c>
    </row>
    <row r="74" spans="1:10" ht="24.95" hidden="1" customHeight="1" x14ac:dyDescent="0.15">
      <c r="A74" s="198" t="s">
        <v>163</v>
      </c>
      <c r="B74" s="195"/>
      <c r="C74" s="195"/>
      <c r="D74" s="195"/>
      <c r="E74" s="196"/>
      <c r="F74" s="197"/>
      <c r="G74" s="178">
        <v>2010710</v>
      </c>
      <c r="H74" s="178" t="s">
        <v>1710</v>
      </c>
      <c r="J74" s="252" t="e">
        <f t="shared" si="10"/>
        <v>#DIV/0!</v>
      </c>
    </row>
    <row r="75" spans="1:10" ht="24.95" hidden="1" customHeight="1" x14ac:dyDescent="0.15">
      <c r="A75" s="198" t="s">
        <v>128</v>
      </c>
      <c r="B75" s="195"/>
      <c r="C75" s="195"/>
      <c r="D75" s="195"/>
      <c r="E75" s="196"/>
      <c r="F75" s="197"/>
      <c r="G75" s="178">
        <v>2010750</v>
      </c>
      <c r="H75" s="178" t="s">
        <v>1675</v>
      </c>
      <c r="J75" s="252" t="e">
        <f t="shared" si="10"/>
        <v>#DIV/0!</v>
      </c>
    </row>
    <row r="76" spans="1:10" ht="24.95" hidden="1" customHeight="1" x14ac:dyDescent="0.15">
      <c r="A76" s="198" t="s">
        <v>164</v>
      </c>
      <c r="B76" s="195"/>
      <c r="C76" s="195"/>
      <c r="D76" s="195"/>
      <c r="E76" s="196"/>
      <c r="F76" s="197"/>
      <c r="G76" s="178">
        <v>2010799</v>
      </c>
      <c r="H76" s="178" t="s">
        <v>1711</v>
      </c>
      <c r="J76" s="252" t="e">
        <f t="shared" si="10"/>
        <v>#DIV/0!</v>
      </c>
    </row>
    <row r="77" spans="1:10" ht="24.95" hidden="1" customHeight="1" x14ac:dyDescent="0.15">
      <c r="A77" s="190" t="s">
        <v>165</v>
      </c>
      <c r="B77" s="195">
        <v>1074</v>
      </c>
      <c r="C77" s="195">
        <v>1315</v>
      </c>
      <c r="D77" s="195">
        <v>1315</v>
      </c>
      <c r="E77" s="196">
        <f>D77/C77</f>
        <v>1</v>
      </c>
      <c r="F77" s="197">
        <f>J77</f>
        <v>87.028457974851094</v>
      </c>
      <c r="G77" s="178">
        <v>20108</v>
      </c>
      <c r="H77" s="178" t="s">
        <v>1712</v>
      </c>
      <c r="I77" s="178">
        <v>1511</v>
      </c>
      <c r="J77" s="252">
        <f t="shared" si="10"/>
        <v>87.028457974851094</v>
      </c>
    </row>
    <row r="78" spans="1:10" ht="24.95" hidden="1" customHeight="1" x14ac:dyDescent="0.15">
      <c r="A78" s="198" t="s">
        <v>119</v>
      </c>
      <c r="B78" s="195">
        <v>732</v>
      </c>
      <c r="C78" s="195">
        <v>881</v>
      </c>
      <c r="D78" s="195">
        <v>881</v>
      </c>
      <c r="E78" s="196">
        <f>D78/C78</f>
        <v>1</v>
      </c>
      <c r="F78" s="197">
        <f t="shared" ref="F78:F85" si="12">J78</f>
        <v>96.179039301310041</v>
      </c>
      <c r="G78" s="178">
        <v>2010801</v>
      </c>
      <c r="H78" s="178" t="s">
        <v>1666</v>
      </c>
      <c r="I78" s="178">
        <v>916</v>
      </c>
      <c r="J78" s="252">
        <f t="shared" si="10"/>
        <v>96.179039301310041</v>
      </c>
    </row>
    <row r="79" spans="1:10" ht="24.95" hidden="1" customHeight="1" x14ac:dyDescent="0.15">
      <c r="A79" s="198" t="s">
        <v>120</v>
      </c>
      <c r="B79" s="195">
        <v>130</v>
      </c>
      <c r="C79" s="195">
        <v>180</v>
      </c>
      <c r="D79" s="195">
        <v>180</v>
      </c>
      <c r="E79" s="196">
        <f>D79/C79</f>
        <v>1</v>
      </c>
      <c r="F79" s="197">
        <f t="shared" si="12"/>
        <v>48.913043478260867</v>
      </c>
      <c r="G79" s="178">
        <v>2010802</v>
      </c>
      <c r="H79" s="178" t="s">
        <v>1667</v>
      </c>
      <c r="I79" s="178">
        <v>368</v>
      </c>
      <c r="J79" s="252">
        <f t="shared" si="10"/>
        <v>48.913043478260867</v>
      </c>
    </row>
    <row r="80" spans="1:10" ht="24.95" hidden="1" customHeight="1" x14ac:dyDescent="0.15">
      <c r="A80" s="198" t="s">
        <v>121</v>
      </c>
      <c r="B80" s="195"/>
      <c r="C80" s="195"/>
      <c r="D80" s="195"/>
      <c r="E80" s="196"/>
      <c r="F80" s="197"/>
      <c r="G80" s="178">
        <v>2010803</v>
      </c>
      <c r="H80" s="178" t="s">
        <v>1668</v>
      </c>
      <c r="J80" s="252" t="e">
        <f t="shared" si="10"/>
        <v>#DIV/0!</v>
      </c>
    </row>
    <row r="81" spans="1:10" ht="24.95" hidden="1" customHeight="1" x14ac:dyDescent="0.15">
      <c r="A81" s="198" t="s">
        <v>166</v>
      </c>
      <c r="B81" s="195">
        <v>80</v>
      </c>
      <c r="C81" s="195">
        <v>82</v>
      </c>
      <c r="D81" s="195">
        <v>82</v>
      </c>
      <c r="E81" s="196">
        <f>D81/C81</f>
        <v>1</v>
      </c>
      <c r="F81" s="197">
        <f t="shared" si="12"/>
        <v>157.69230769230768</v>
      </c>
      <c r="G81" s="178">
        <v>2010804</v>
      </c>
      <c r="H81" s="178" t="s">
        <v>1713</v>
      </c>
      <c r="I81" s="178">
        <v>52</v>
      </c>
      <c r="J81" s="252">
        <f t="shared" si="10"/>
        <v>157.69230769230768</v>
      </c>
    </row>
    <row r="82" spans="1:10" ht="24.95" hidden="1" customHeight="1" x14ac:dyDescent="0.15">
      <c r="A82" s="198" t="s">
        <v>167</v>
      </c>
      <c r="B82" s="195"/>
      <c r="C82" s="195"/>
      <c r="D82" s="195"/>
      <c r="E82" s="196"/>
      <c r="F82" s="197">
        <f t="shared" si="12"/>
        <v>0</v>
      </c>
      <c r="G82" s="178">
        <v>2010805</v>
      </c>
      <c r="H82" s="178" t="s">
        <v>1714</v>
      </c>
      <c r="I82" s="178">
        <v>10</v>
      </c>
      <c r="J82" s="252">
        <f t="shared" si="10"/>
        <v>0</v>
      </c>
    </row>
    <row r="83" spans="1:10" ht="24.95" hidden="1" customHeight="1" x14ac:dyDescent="0.15">
      <c r="A83" s="198" t="s">
        <v>159</v>
      </c>
      <c r="B83" s="195"/>
      <c r="C83" s="195">
        <v>2</v>
      </c>
      <c r="D83" s="195">
        <v>2</v>
      </c>
      <c r="E83" s="196">
        <f>D83/C83</f>
        <v>1</v>
      </c>
      <c r="F83" s="197">
        <f t="shared" si="12"/>
        <v>16.666666666666664</v>
      </c>
      <c r="G83" s="178">
        <v>2010806</v>
      </c>
      <c r="H83" s="178" t="s">
        <v>1706</v>
      </c>
      <c r="I83" s="178">
        <v>12</v>
      </c>
      <c r="J83" s="252">
        <f t="shared" si="10"/>
        <v>16.666666666666664</v>
      </c>
    </row>
    <row r="84" spans="1:10" ht="24.95" hidden="1" customHeight="1" x14ac:dyDescent="0.15">
      <c r="A84" s="198" t="s">
        <v>128</v>
      </c>
      <c r="B84" s="195">
        <v>132</v>
      </c>
      <c r="C84" s="195">
        <v>170</v>
      </c>
      <c r="D84" s="195">
        <v>170</v>
      </c>
      <c r="E84" s="196">
        <f>D84/C84</f>
        <v>1</v>
      </c>
      <c r="F84" s="197">
        <f t="shared" si="12"/>
        <v>114.09395973154362</v>
      </c>
      <c r="G84" s="178">
        <v>2010850</v>
      </c>
      <c r="H84" s="178" t="s">
        <v>1675</v>
      </c>
      <c r="I84" s="178">
        <v>149</v>
      </c>
      <c r="J84" s="252">
        <f t="shared" si="10"/>
        <v>114.09395973154362</v>
      </c>
    </row>
    <row r="85" spans="1:10" ht="24.95" hidden="1" customHeight="1" x14ac:dyDescent="0.15">
      <c r="A85" s="198" t="s">
        <v>168</v>
      </c>
      <c r="B85" s="195"/>
      <c r="C85" s="195"/>
      <c r="D85" s="195"/>
      <c r="E85" s="196"/>
      <c r="F85" s="197">
        <f t="shared" si="12"/>
        <v>0</v>
      </c>
      <c r="G85" s="178">
        <v>2010899</v>
      </c>
      <c r="H85" s="178" t="s">
        <v>1715</v>
      </c>
      <c r="I85" s="178">
        <v>4</v>
      </c>
      <c r="J85" s="252">
        <f t="shared" si="10"/>
        <v>0</v>
      </c>
    </row>
    <row r="86" spans="1:10" ht="24.95" hidden="1" customHeight="1" x14ac:dyDescent="0.15">
      <c r="A86" s="190" t="s">
        <v>169</v>
      </c>
      <c r="B86" s="195"/>
      <c r="C86" s="195"/>
      <c r="D86" s="195"/>
      <c r="E86" s="196"/>
      <c r="F86" s="197"/>
      <c r="G86" s="178">
        <v>20109</v>
      </c>
      <c r="H86" s="178" t="s">
        <v>1716</v>
      </c>
      <c r="I86" s="178">
        <v>0</v>
      </c>
      <c r="J86" s="252" t="e">
        <f t="shared" si="10"/>
        <v>#DIV/0!</v>
      </c>
    </row>
    <row r="87" spans="1:10" ht="24.95" hidden="1" customHeight="1" x14ac:dyDescent="0.15">
      <c r="A87" s="198" t="s">
        <v>119</v>
      </c>
      <c r="B87" s="195"/>
      <c r="C87" s="195"/>
      <c r="D87" s="195"/>
      <c r="E87" s="196"/>
      <c r="F87" s="197"/>
      <c r="G87" s="178">
        <v>2010901</v>
      </c>
      <c r="H87" s="178" t="s">
        <v>1666</v>
      </c>
      <c r="J87" s="252" t="e">
        <f t="shared" si="10"/>
        <v>#DIV/0!</v>
      </c>
    </row>
    <row r="88" spans="1:10" ht="24.95" hidden="1" customHeight="1" x14ac:dyDescent="0.15">
      <c r="A88" s="198" t="s">
        <v>120</v>
      </c>
      <c r="B88" s="195"/>
      <c r="C88" s="195"/>
      <c r="D88" s="195"/>
      <c r="E88" s="196"/>
      <c r="F88" s="197"/>
      <c r="G88" s="178">
        <v>2010902</v>
      </c>
      <c r="H88" s="178" t="s">
        <v>1667</v>
      </c>
      <c r="J88" s="252" t="e">
        <f t="shared" si="10"/>
        <v>#DIV/0!</v>
      </c>
    </row>
    <row r="89" spans="1:10" ht="24.95" hidden="1" customHeight="1" x14ac:dyDescent="0.15">
      <c r="A89" s="198" t="s">
        <v>121</v>
      </c>
      <c r="B89" s="195"/>
      <c r="C89" s="195"/>
      <c r="D89" s="195"/>
      <c r="E89" s="196"/>
      <c r="F89" s="197"/>
      <c r="G89" s="178">
        <v>2010903</v>
      </c>
      <c r="H89" s="178" t="s">
        <v>1668</v>
      </c>
      <c r="J89" s="252" t="e">
        <f t="shared" si="10"/>
        <v>#DIV/0!</v>
      </c>
    </row>
    <row r="90" spans="1:10" ht="24.95" hidden="1" customHeight="1" x14ac:dyDescent="0.15">
      <c r="A90" s="198" t="s">
        <v>170</v>
      </c>
      <c r="B90" s="195"/>
      <c r="C90" s="195"/>
      <c r="D90" s="195"/>
      <c r="E90" s="196"/>
      <c r="F90" s="197"/>
      <c r="G90" s="178">
        <v>2010905</v>
      </c>
      <c r="H90" s="178" t="s">
        <v>1717</v>
      </c>
      <c r="J90" s="252" t="e">
        <f t="shared" si="10"/>
        <v>#DIV/0!</v>
      </c>
    </row>
    <row r="91" spans="1:10" ht="24.95" hidden="1" customHeight="1" x14ac:dyDescent="0.15">
      <c r="A91" s="198" t="s">
        <v>171</v>
      </c>
      <c r="B91" s="195"/>
      <c r="C91" s="195"/>
      <c r="D91" s="195"/>
      <c r="E91" s="196"/>
      <c r="F91" s="197"/>
      <c r="G91" s="178">
        <v>2010907</v>
      </c>
      <c r="H91" s="178" t="s">
        <v>1718</v>
      </c>
      <c r="J91" s="252" t="e">
        <f t="shared" si="10"/>
        <v>#DIV/0!</v>
      </c>
    </row>
    <row r="92" spans="1:10" ht="24.95" hidden="1" customHeight="1" x14ac:dyDescent="0.15">
      <c r="A92" s="198" t="s">
        <v>159</v>
      </c>
      <c r="B92" s="195"/>
      <c r="C92" s="195"/>
      <c r="D92" s="195"/>
      <c r="E92" s="196"/>
      <c r="F92" s="197"/>
      <c r="G92" s="178">
        <v>2010908</v>
      </c>
      <c r="H92" s="178" t="s">
        <v>1706</v>
      </c>
      <c r="J92" s="252" t="e">
        <f t="shared" si="10"/>
        <v>#DIV/0!</v>
      </c>
    </row>
    <row r="93" spans="1:10" ht="24.95" hidden="1" customHeight="1" x14ac:dyDescent="0.15">
      <c r="A93" s="198" t="s">
        <v>172</v>
      </c>
      <c r="B93" s="195"/>
      <c r="C93" s="195"/>
      <c r="D93" s="195"/>
      <c r="E93" s="196"/>
      <c r="F93" s="197"/>
      <c r="G93" s="178">
        <v>2010909</v>
      </c>
      <c r="H93" s="178" t="s">
        <v>1719</v>
      </c>
      <c r="J93" s="252" t="e">
        <f t="shared" si="10"/>
        <v>#DIV/0!</v>
      </c>
    </row>
    <row r="94" spans="1:10" ht="24.95" hidden="1" customHeight="1" x14ac:dyDescent="0.15">
      <c r="A94" s="198" t="s">
        <v>173</v>
      </c>
      <c r="B94" s="195"/>
      <c r="C94" s="195"/>
      <c r="D94" s="195"/>
      <c r="E94" s="196"/>
      <c r="F94" s="197"/>
      <c r="G94" s="178">
        <v>2010910</v>
      </c>
      <c r="H94" s="178" t="s">
        <v>1720</v>
      </c>
      <c r="J94" s="252" t="e">
        <f t="shared" si="10"/>
        <v>#DIV/0!</v>
      </c>
    </row>
    <row r="95" spans="1:10" ht="24.95" hidden="1" customHeight="1" x14ac:dyDescent="0.15">
      <c r="A95" s="198" t="s">
        <v>174</v>
      </c>
      <c r="B95" s="195"/>
      <c r="C95" s="195"/>
      <c r="D95" s="195"/>
      <c r="E95" s="196"/>
      <c r="F95" s="197"/>
      <c r="G95" s="178">
        <v>2010911</v>
      </c>
      <c r="H95" s="178" t="s">
        <v>1721</v>
      </c>
      <c r="J95" s="252" t="e">
        <f t="shared" si="10"/>
        <v>#DIV/0!</v>
      </c>
    </row>
    <row r="96" spans="1:10" ht="24.95" hidden="1" customHeight="1" x14ac:dyDescent="0.15">
      <c r="A96" s="198" t="s">
        <v>175</v>
      </c>
      <c r="B96" s="195"/>
      <c r="C96" s="195"/>
      <c r="D96" s="195"/>
      <c r="E96" s="196"/>
      <c r="F96" s="197"/>
      <c r="G96" s="178">
        <v>2010912</v>
      </c>
      <c r="H96" s="178" t="s">
        <v>1722</v>
      </c>
      <c r="J96" s="252" t="e">
        <f t="shared" si="10"/>
        <v>#DIV/0!</v>
      </c>
    </row>
    <row r="97" spans="1:10" ht="24.95" hidden="1" customHeight="1" x14ac:dyDescent="0.15">
      <c r="A97" s="198" t="s">
        <v>128</v>
      </c>
      <c r="B97" s="195"/>
      <c r="C97" s="195"/>
      <c r="D97" s="195"/>
      <c r="E97" s="196"/>
      <c r="F97" s="197"/>
      <c r="G97" s="178">
        <v>2010950</v>
      </c>
      <c r="H97" s="178" t="s">
        <v>1675</v>
      </c>
      <c r="J97" s="252" t="e">
        <f t="shared" si="10"/>
        <v>#DIV/0!</v>
      </c>
    </row>
    <row r="98" spans="1:10" ht="24.95" hidden="1" customHeight="1" x14ac:dyDescent="0.15">
      <c r="A98" s="198" t="s">
        <v>176</v>
      </c>
      <c r="B98" s="195"/>
      <c r="C98" s="195"/>
      <c r="D98" s="195"/>
      <c r="E98" s="196"/>
      <c r="F98" s="197"/>
      <c r="G98" s="178">
        <v>2010999</v>
      </c>
      <c r="H98" s="178" t="s">
        <v>1723</v>
      </c>
      <c r="J98" s="252" t="e">
        <f t="shared" si="10"/>
        <v>#DIV/0!</v>
      </c>
    </row>
    <row r="99" spans="1:10" ht="24.95" hidden="1" customHeight="1" x14ac:dyDescent="0.15">
      <c r="A99" s="190" t="s">
        <v>177</v>
      </c>
      <c r="B99" s="195">
        <v>7069</v>
      </c>
      <c r="C99" s="195">
        <v>13912</v>
      </c>
      <c r="D99" s="195">
        <v>13912</v>
      </c>
      <c r="E99" s="196">
        <f t="shared" ref="E99:E110" si="13">D99/C99</f>
        <v>1</v>
      </c>
      <c r="F99" s="197">
        <f>J99</f>
        <v>150.38374229812993</v>
      </c>
      <c r="G99" s="178">
        <v>20111</v>
      </c>
      <c r="H99" s="178" t="s">
        <v>1724</v>
      </c>
      <c r="I99" s="178">
        <v>9251</v>
      </c>
      <c r="J99" s="252">
        <f t="shared" si="10"/>
        <v>150.38374229812993</v>
      </c>
    </row>
    <row r="100" spans="1:10" ht="24.95" hidden="1" customHeight="1" x14ac:dyDescent="0.15">
      <c r="A100" s="198" t="s">
        <v>119</v>
      </c>
      <c r="B100" s="195">
        <v>3350</v>
      </c>
      <c r="C100" s="195">
        <v>3449</v>
      </c>
      <c r="D100" s="195">
        <v>3449</v>
      </c>
      <c r="E100" s="196">
        <f t="shared" si="13"/>
        <v>1</v>
      </c>
      <c r="F100" s="197">
        <f t="shared" ref="F100:F118" si="14">J100</f>
        <v>102.55724055902469</v>
      </c>
      <c r="G100" s="178">
        <v>2011101</v>
      </c>
      <c r="H100" s="178" t="s">
        <v>1666</v>
      </c>
      <c r="I100" s="178">
        <v>3363</v>
      </c>
      <c r="J100" s="252">
        <f t="shared" si="10"/>
        <v>102.55724055902469</v>
      </c>
    </row>
    <row r="101" spans="1:10" ht="24.95" hidden="1" customHeight="1" x14ac:dyDescent="0.15">
      <c r="A101" s="198" t="s">
        <v>120</v>
      </c>
      <c r="B101" s="195">
        <v>1322</v>
      </c>
      <c r="C101" s="195">
        <v>7971</v>
      </c>
      <c r="D101" s="195">
        <v>7971</v>
      </c>
      <c r="E101" s="196">
        <f t="shared" si="13"/>
        <v>1</v>
      </c>
      <c r="F101" s="197">
        <f t="shared" si="14"/>
        <v>213.98657718120805</v>
      </c>
      <c r="G101" s="178">
        <v>2011102</v>
      </c>
      <c r="H101" s="178" t="s">
        <v>1667</v>
      </c>
      <c r="I101" s="178">
        <v>3725</v>
      </c>
      <c r="J101" s="252">
        <f t="shared" si="10"/>
        <v>213.98657718120805</v>
      </c>
    </row>
    <row r="102" spans="1:10" ht="24.95" hidden="1" customHeight="1" x14ac:dyDescent="0.15">
      <c r="A102" s="198" t="s">
        <v>121</v>
      </c>
      <c r="B102" s="195">
        <v>385</v>
      </c>
      <c r="C102" s="195">
        <v>375</v>
      </c>
      <c r="D102" s="195">
        <v>375</v>
      </c>
      <c r="E102" s="196">
        <f t="shared" si="13"/>
        <v>1</v>
      </c>
      <c r="F102" s="197">
        <f t="shared" si="14"/>
        <v>125</v>
      </c>
      <c r="G102" s="178">
        <v>2011103</v>
      </c>
      <c r="H102" s="178" t="s">
        <v>1668</v>
      </c>
      <c r="I102" s="178">
        <v>300</v>
      </c>
      <c r="J102" s="252">
        <f t="shared" si="10"/>
        <v>125</v>
      </c>
    </row>
    <row r="103" spans="1:10" ht="24.95" hidden="1" customHeight="1" x14ac:dyDescent="0.15">
      <c r="A103" s="198" t="s">
        <v>178</v>
      </c>
      <c r="B103" s="195">
        <v>1600</v>
      </c>
      <c r="C103" s="195">
        <v>1593</v>
      </c>
      <c r="D103" s="195">
        <v>1593</v>
      </c>
      <c r="E103" s="196">
        <f t="shared" si="13"/>
        <v>1</v>
      </c>
      <c r="F103" s="197">
        <f t="shared" si="14"/>
        <v>130.14705882352942</v>
      </c>
      <c r="G103" s="178">
        <v>2011104</v>
      </c>
      <c r="H103" s="178" t="s">
        <v>1725</v>
      </c>
      <c r="I103" s="178">
        <v>1224</v>
      </c>
      <c r="J103" s="252">
        <f t="shared" si="10"/>
        <v>130.14705882352942</v>
      </c>
    </row>
    <row r="104" spans="1:10" ht="24.95" hidden="1" customHeight="1" x14ac:dyDescent="0.15">
      <c r="A104" s="198" t="s">
        <v>179</v>
      </c>
      <c r="B104" s="195">
        <v>70</v>
      </c>
      <c r="C104" s="195">
        <v>70</v>
      </c>
      <c r="D104" s="195">
        <v>70</v>
      </c>
      <c r="E104" s="196">
        <f t="shared" si="13"/>
        <v>1</v>
      </c>
      <c r="F104" s="197">
        <f t="shared" si="14"/>
        <v>104.4776119402985</v>
      </c>
      <c r="G104" s="178">
        <v>2011105</v>
      </c>
      <c r="H104" s="178" t="s">
        <v>1726</v>
      </c>
      <c r="I104" s="178">
        <v>67</v>
      </c>
      <c r="J104" s="252">
        <f t="shared" si="10"/>
        <v>104.4776119402985</v>
      </c>
    </row>
    <row r="105" spans="1:10" ht="24.95" hidden="1" customHeight="1" x14ac:dyDescent="0.15">
      <c r="A105" s="198" t="s">
        <v>180</v>
      </c>
      <c r="B105" s="195">
        <v>190</v>
      </c>
      <c r="C105" s="195">
        <v>188</v>
      </c>
      <c r="D105" s="195">
        <v>188</v>
      </c>
      <c r="E105" s="196">
        <f t="shared" si="13"/>
        <v>1</v>
      </c>
      <c r="F105" s="197">
        <f t="shared" si="14"/>
        <v>116.77018633540372</v>
      </c>
      <c r="G105" s="178">
        <v>2011106</v>
      </c>
      <c r="H105" s="178" t="s">
        <v>1727</v>
      </c>
      <c r="I105" s="178">
        <v>161</v>
      </c>
      <c r="J105" s="252">
        <f t="shared" si="10"/>
        <v>116.77018633540372</v>
      </c>
    </row>
    <row r="106" spans="1:10" ht="24.95" hidden="1" customHeight="1" x14ac:dyDescent="0.15">
      <c r="A106" s="198" t="s">
        <v>128</v>
      </c>
      <c r="B106" s="195">
        <v>152</v>
      </c>
      <c r="C106" s="195">
        <v>228</v>
      </c>
      <c r="D106" s="195">
        <v>228</v>
      </c>
      <c r="E106" s="196">
        <f t="shared" si="13"/>
        <v>1</v>
      </c>
      <c r="F106" s="197">
        <f t="shared" si="14"/>
        <v>118.13471502590673</v>
      </c>
      <c r="G106" s="178">
        <v>2011150</v>
      </c>
      <c r="H106" s="178" t="s">
        <v>1675</v>
      </c>
      <c r="I106" s="178">
        <v>193</v>
      </c>
      <c r="J106" s="252">
        <f t="shared" si="10"/>
        <v>118.13471502590673</v>
      </c>
    </row>
    <row r="107" spans="1:10" ht="24.95" hidden="1" customHeight="1" x14ac:dyDescent="0.15">
      <c r="A107" s="198" t="s">
        <v>181</v>
      </c>
      <c r="B107" s="195"/>
      <c r="C107" s="195">
        <v>38</v>
      </c>
      <c r="D107" s="195">
        <v>38</v>
      </c>
      <c r="E107" s="196">
        <f t="shared" si="13"/>
        <v>1</v>
      </c>
      <c r="F107" s="197">
        <f t="shared" si="14"/>
        <v>17.431192660550458</v>
      </c>
      <c r="G107" s="178">
        <v>2011199</v>
      </c>
      <c r="H107" s="178" t="s">
        <v>1728</v>
      </c>
      <c r="I107" s="178">
        <v>218</v>
      </c>
      <c r="J107" s="252">
        <f t="shared" si="10"/>
        <v>17.431192660550458</v>
      </c>
    </row>
    <row r="108" spans="1:10" ht="24.95" hidden="1" customHeight="1" x14ac:dyDescent="0.15">
      <c r="A108" s="190" t="s">
        <v>182</v>
      </c>
      <c r="B108" s="195">
        <v>2326</v>
      </c>
      <c r="C108" s="195">
        <v>6510</v>
      </c>
      <c r="D108" s="195">
        <v>6510</v>
      </c>
      <c r="E108" s="196">
        <f t="shared" si="13"/>
        <v>1</v>
      </c>
      <c r="F108" s="197">
        <f t="shared" si="14"/>
        <v>101.41766630316249</v>
      </c>
      <c r="G108" s="178">
        <v>20113</v>
      </c>
      <c r="H108" s="178" t="s">
        <v>1729</v>
      </c>
      <c r="I108" s="178">
        <v>6419</v>
      </c>
      <c r="J108" s="252">
        <f t="shared" si="10"/>
        <v>101.41766630316249</v>
      </c>
    </row>
    <row r="109" spans="1:10" ht="24.95" hidden="1" customHeight="1" x14ac:dyDescent="0.15">
      <c r="A109" s="198" t="s">
        <v>119</v>
      </c>
      <c r="B109" s="195">
        <v>1301</v>
      </c>
      <c r="C109" s="195">
        <v>1975</v>
      </c>
      <c r="D109" s="195">
        <v>1975</v>
      </c>
      <c r="E109" s="196">
        <f t="shared" si="13"/>
        <v>1</v>
      </c>
      <c r="F109" s="197">
        <f t="shared" si="14"/>
        <v>94.317096466093602</v>
      </c>
      <c r="G109" s="178">
        <v>2011301</v>
      </c>
      <c r="H109" s="178" t="s">
        <v>1666</v>
      </c>
      <c r="I109" s="178">
        <v>2094</v>
      </c>
      <c r="J109" s="252">
        <f t="shared" si="10"/>
        <v>94.317096466093602</v>
      </c>
    </row>
    <row r="110" spans="1:10" ht="24.95" hidden="1" customHeight="1" x14ac:dyDescent="0.15">
      <c r="A110" s="198" t="s">
        <v>120</v>
      </c>
      <c r="B110" s="195">
        <v>517</v>
      </c>
      <c r="C110" s="195">
        <v>605</v>
      </c>
      <c r="D110" s="195">
        <v>605</v>
      </c>
      <c r="E110" s="196">
        <f t="shared" si="13"/>
        <v>1</v>
      </c>
      <c r="F110" s="197">
        <f t="shared" si="14"/>
        <v>151.25</v>
      </c>
      <c r="G110" s="178">
        <v>2011302</v>
      </c>
      <c r="H110" s="178" t="s">
        <v>1667</v>
      </c>
      <c r="I110" s="178">
        <v>400</v>
      </c>
      <c r="J110" s="252">
        <f t="shared" si="10"/>
        <v>151.25</v>
      </c>
    </row>
    <row r="111" spans="1:10" ht="24.95" hidden="1" customHeight="1" x14ac:dyDescent="0.15">
      <c r="A111" s="198" t="s">
        <v>121</v>
      </c>
      <c r="B111" s="195"/>
      <c r="C111" s="195"/>
      <c r="D111" s="195"/>
      <c r="E111" s="196"/>
      <c r="F111" s="197"/>
      <c r="G111" s="178">
        <v>2011303</v>
      </c>
      <c r="H111" s="178" t="s">
        <v>1668</v>
      </c>
      <c r="J111" s="252" t="e">
        <f t="shared" si="10"/>
        <v>#DIV/0!</v>
      </c>
    </row>
    <row r="112" spans="1:10" ht="24.95" hidden="1" customHeight="1" x14ac:dyDescent="0.15">
      <c r="A112" s="198" t="s">
        <v>183</v>
      </c>
      <c r="B112" s="195"/>
      <c r="C112" s="195"/>
      <c r="D112" s="195"/>
      <c r="E112" s="196"/>
      <c r="F112" s="197">
        <f t="shared" si="14"/>
        <v>0</v>
      </c>
      <c r="G112" s="178">
        <v>2011304</v>
      </c>
      <c r="H112" s="178" t="s">
        <v>1730</v>
      </c>
      <c r="I112" s="178">
        <v>10</v>
      </c>
      <c r="J112" s="252">
        <f t="shared" si="10"/>
        <v>0</v>
      </c>
    </row>
    <row r="113" spans="1:10" ht="24.95" hidden="1" customHeight="1" x14ac:dyDescent="0.15">
      <c r="A113" s="198" t="s">
        <v>184</v>
      </c>
      <c r="B113" s="195"/>
      <c r="C113" s="195"/>
      <c r="D113" s="195"/>
      <c r="E113" s="196"/>
      <c r="F113" s="197"/>
      <c r="G113" s="178">
        <v>2011305</v>
      </c>
      <c r="H113" s="178" t="s">
        <v>1731</v>
      </c>
      <c r="J113" s="252" t="e">
        <f t="shared" si="10"/>
        <v>#DIV/0!</v>
      </c>
    </row>
    <row r="114" spans="1:10" ht="24.95" hidden="1" customHeight="1" x14ac:dyDescent="0.15">
      <c r="A114" s="198" t="s">
        <v>185</v>
      </c>
      <c r="B114" s="195"/>
      <c r="C114" s="195"/>
      <c r="D114" s="195"/>
      <c r="E114" s="196"/>
      <c r="F114" s="197"/>
      <c r="G114" s="178">
        <v>2011306</v>
      </c>
      <c r="H114" s="178" t="s">
        <v>1732</v>
      </c>
      <c r="J114" s="252" t="e">
        <f t="shared" si="10"/>
        <v>#DIV/0!</v>
      </c>
    </row>
    <row r="115" spans="1:10" ht="24.95" hidden="1" customHeight="1" x14ac:dyDescent="0.15">
      <c r="A115" s="198" t="s">
        <v>186</v>
      </c>
      <c r="B115" s="195">
        <v>20</v>
      </c>
      <c r="C115" s="195">
        <v>20</v>
      </c>
      <c r="D115" s="195">
        <v>20</v>
      </c>
      <c r="E115" s="196">
        <f>D115/C115</f>
        <v>1</v>
      </c>
      <c r="F115" s="197">
        <f t="shared" si="14"/>
        <v>55.555555555555557</v>
      </c>
      <c r="G115" s="178">
        <v>2011307</v>
      </c>
      <c r="H115" s="178" t="s">
        <v>1733</v>
      </c>
      <c r="I115" s="178">
        <v>36</v>
      </c>
      <c r="J115" s="252">
        <f t="shared" si="10"/>
        <v>55.555555555555557</v>
      </c>
    </row>
    <row r="116" spans="1:10" ht="24.95" hidden="1" customHeight="1" x14ac:dyDescent="0.15">
      <c r="A116" s="198" t="s">
        <v>187</v>
      </c>
      <c r="B116" s="195">
        <v>60</v>
      </c>
      <c r="C116" s="195">
        <v>51</v>
      </c>
      <c r="D116" s="195">
        <v>51</v>
      </c>
      <c r="E116" s="196">
        <f>D116/C116</f>
        <v>1</v>
      </c>
      <c r="F116" s="197">
        <f t="shared" si="14"/>
        <v>108.51063829787233</v>
      </c>
      <c r="G116" s="178">
        <v>2011308</v>
      </c>
      <c r="H116" s="178" t="s">
        <v>1734</v>
      </c>
      <c r="I116" s="178">
        <v>47</v>
      </c>
      <c r="J116" s="252">
        <f t="shared" si="10"/>
        <v>108.51063829787233</v>
      </c>
    </row>
    <row r="117" spans="1:10" ht="24.95" hidden="1" customHeight="1" x14ac:dyDescent="0.15">
      <c r="A117" s="198" t="s">
        <v>128</v>
      </c>
      <c r="B117" s="195">
        <v>358</v>
      </c>
      <c r="C117" s="195">
        <v>403</v>
      </c>
      <c r="D117" s="195">
        <v>403</v>
      </c>
      <c r="E117" s="196">
        <f>D117/C117</f>
        <v>1</v>
      </c>
      <c r="F117" s="197">
        <f t="shared" si="14"/>
        <v>97.578692493946733</v>
      </c>
      <c r="G117" s="178">
        <v>2011350</v>
      </c>
      <c r="H117" s="178" t="s">
        <v>1675</v>
      </c>
      <c r="I117" s="178">
        <v>413</v>
      </c>
      <c r="J117" s="252">
        <f t="shared" si="10"/>
        <v>97.578692493946733</v>
      </c>
    </row>
    <row r="118" spans="1:10" ht="24.95" hidden="1" customHeight="1" x14ac:dyDescent="0.15">
      <c r="A118" s="198" t="s">
        <v>188</v>
      </c>
      <c r="B118" s="195">
        <v>70</v>
      </c>
      <c r="C118" s="195">
        <v>3456</v>
      </c>
      <c r="D118" s="195">
        <v>3456</v>
      </c>
      <c r="E118" s="196">
        <f>D118/C118</f>
        <v>1</v>
      </c>
      <c r="F118" s="197">
        <f t="shared" si="14"/>
        <v>101.08218777420299</v>
      </c>
      <c r="G118" s="178">
        <v>2011399</v>
      </c>
      <c r="H118" s="178" t="s">
        <v>1735</v>
      </c>
      <c r="I118" s="178">
        <v>3419</v>
      </c>
      <c r="J118" s="252">
        <f t="shared" si="10"/>
        <v>101.08218777420299</v>
      </c>
    </row>
    <row r="119" spans="1:10" ht="24.95" hidden="1" customHeight="1" x14ac:dyDescent="0.15">
      <c r="A119" s="190" t="s">
        <v>189</v>
      </c>
      <c r="B119" s="195"/>
      <c r="C119" s="195"/>
      <c r="D119" s="195"/>
      <c r="E119" s="196"/>
      <c r="F119" s="197"/>
      <c r="G119" s="178">
        <v>20114</v>
      </c>
      <c r="H119" s="178" t="s">
        <v>1736</v>
      </c>
      <c r="I119" s="178">
        <v>0</v>
      </c>
      <c r="J119" s="252" t="e">
        <f t="shared" si="10"/>
        <v>#DIV/0!</v>
      </c>
    </row>
    <row r="120" spans="1:10" ht="24.95" hidden="1" customHeight="1" x14ac:dyDescent="0.15">
      <c r="A120" s="198" t="s">
        <v>119</v>
      </c>
      <c r="B120" s="195"/>
      <c r="C120" s="195"/>
      <c r="D120" s="195"/>
      <c r="E120" s="196"/>
      <c r="F120" s="197"/>
      <c r="G120" s="178">
        <v>2011401</v>
      </c>
      <c r="H120" s="178" t="s">
        <v>1666</v>
      </c>
      <c r="J120" s="252" t="e">
        <f t="shared" si="10"/>
        <v>#DIV/0!</v>
      </c>
    </row>
    <row r="121" spans="1:10" ht="24.95" hidden="1" customHeight="1" x14ac:dyDescent="0.15">
      <c r="A121" s="198" t="s">
        <v>120</v>
      </c>
      <c r="B121" s="195"/>
      <c r="C121" s="195"/>
      <c r="D121" s="195"/>
      <c r="E121" s="196"/>
      <c r="F121" s="197"/>
      <c r="G121" s="178">
        <v>2011402</v>
      </c>
      <c r="H121" s="178" t="s">
        <v>1667</v>
      </c>
      <c r="J121" s="252" t="e">
        <f t="shared" si="10"/>
        <v>#DIV/0!</v>
      </c>
    </row>
    <row r="122" spans="1:10" ht="24.95" hidden="1" customHeight="1" x14ac:dyDescent="0.15">
      <c r="A122" s="198" t="s">
        <v>121</v>
      </c>
      <c r="B122" s="195"/>
      <c r="C122" s="195"/>
      <c r="D122" s="195"/>
      <c r="E122" s="196"/>
      <c r="F122" s="197"/>
      <c r="G122" s="178">
        <v>2011403</v>
      </c>
      <c r="H122" s="178" t="s">
        <v>1668</v>
      </c>
      <c r="J122" s="252" t="e">
        <f t="shared" si="10"/>
        <v>#DIV/0!</v>
      </c>
    </row>
    <row r="123" spans="1:10" ht="24.95" hidden="1" customHeight="1" x14ac:dyDescent="0.15">
      <c r="A123" s="198" t="s">
        <v>190</v>
      </c>
      <c r="B123" s="195"/>
      <c r="C123" s="195"/>
      <c r="D123" s="195"/>
      <c r="E123" s="196"/>
      <c r="F123" s="197"/>
      <c r="G123" s="178">
        <v>2011404</v>
      </c>
      <c r="H123" s="178" t="s">
        <v>1737</v>
      </c>
      <c r="J123" s="252" t="e">
        <f t="shared" si="10"/>
        <v>#DIV/0!</v>
      </c>
    </row>
    <row r="124" spans="1:10" ht="24.95" hidden="1" customHeight="1" x14ac:dyDescent="0.15">
      <c r="A124" s="198" t="s">
        <v>191</v>
      </c>
      <c r="B124" s="195"/>
      <c r="C124" s="195"/>
      <c r="D124" s="195"/>
      <c r="E124" s="196"/>
      <c r="F124" s="197"/>
      <c r="G124" s="178">
        <v>2011405</v>
      </c>
      <c r="H124" s="178" t="s">
        <v>1738</v>
      </c>
      <c r="J124" s="252" t="e">
        <f t="shared" si="10"/>
        <v>#DIV/0!</v>
      </c>
    </row>
    <row r="125" spans="1:10" ht="24.95" hidden="1" customHeight="1" x14ac:dyDescent="0.15">
      <c r="A125" s="198" t="s">
        <v>192</v>
      </c>
      <c r="B125" s="195"/>
      <c r="C125" s="195"/>
      <c r="D125" s="195"/>
      <c r="E125" s="196"/>
      <c r="F125" s="197"/>
      <c r="G125" s="178">
        <v>2011408</v>
      </c>
      <c r="H125" s="178" t="s">
        <v>1739</v>
      </c>
      <c r="J125" s="252" t="e">
        <f t="shared" si="10"/>
        <v>#DIV/0!</v>
      </c>
    </row>
    <row r="126" spans="1:10" ht="24.95" hidden="1" customHeight="1" x14ac:dyDescent="0.15">
      <c r="A126" s="198" t="s">
        <v>193</v>
      </c>
      <c r="B126" s="195"/>
      <c r="C126" s="195"/>
      <c r="D126" s="195"/>
      <c r="E126" s="196"/>
      <c r="F126" s="197"/>
      <c r="G126" s="178">
        <v>2011409</v>
      </c>
      <c r="H126" s="178" t="s">
        <v>1740</v>
      </c>
      <c r="J126" s="252" t="e">
        <f t="shared" si="10"/>
        <v>#DIV/0!</v>
      </c>
    </row>
    <row r="127" spans="1:10" ht="24.95" hidden="1" customHeight="1" x14ac:dyDescent="0.15">
      <c r="A127" s="198" t="s">
        <v>194</v>
      </c>
      <c r="B127" s="195"/>
      <c r="C127" s="195"/>
      <c r="D127" s="195"/>
      <c r="E127" s="196"/>
      <c r="F127" s="197"/>
      <c r="G127" s="178">
        <v>2011410</v>
      </c>
      <c r="H127" s="178" t="s">
        <v>1741</v>
      </c>
      <c r="J127" s="252" t="e">
        <f t="shared" si="10"/>
        <v>#DIV/0!</v>
      </c>
    </row>
    <row r="128" spans="1:10" ht="24.95" hidden="1" customHeight="1" x14ac:dyDescent="0.15">
      <c r="A128" s="198" t="s">
        <v>195</v>
      </c>
      <c r="B128" s="195"/>
      <c r="C128" s="195"/>
      <c r="D128" s="195"/>
      <c r="E128" s="196"/>
      <c r="F128" s="197"/>
      <c r="G128" s="178">
        <v>2011411</v>
      </c>
      <c r="H128" s="178" t="s">
        <v>1742</v>
      </c>
      <c r="J128" s="252" t="e">
        <f t="shared" si="10"/>
        <v>#DIV/0!</v>
      </c>
    </row>
    <row r="129" spans="1:10" ht="24.95" hidden="1" customHeight="1" x14ac:dyDescent="0.15">
      <c r="A129" s="198" t="s">
        <v>128</v>
      </c>
      <c r="B129" s="195"/>
      <c r="C129" s="195"/>
      <c r="D129" s="195"/>
      <c r="E129" s="196"/>
      <c r="F129" s="197"/>
      <c r="G129" s="178">
        <v>2011450</v>
      </c>
      <c r="H129" s="178" t="s">
        <v>1675</v>
      </c>
      <c r="J129" s="252" t="e">
        <f t="shared" si="10"/>
        <v>#DIV/0!</v>
      </c>
    </row>
    <row r="130" spans="1:10" ht="24.95" hidden="1" customHeight="1" x14ac:dyDescent="0.15">
      <c r="A130" s="198" t="s">
        <v>196</v>
      </c>
      <c r="B130" s="195"/>
      <c r="C130" s="195"/>
      <c r="D130" s="195"/>
      <c r="E130" s="196"/>
      <c r="F130" s="197"/>
      <c r="G130" s="178">
        <v>2011499</v>
      </c>
      <c r="H130" s="178" t="s">
        <v>1743</v>
      </c>
      <c r="J130" s="252" t="e">
        <f t="shared" si="10"/>
        <v>#DIV/0!</v>
      </c>
    </row>
    <row r="131" spans="1:10" ht="24.95" hidden="1" customHeight="1" x14ac:dyDescent="0.15">
      <c r="A131" s="190" t="s">
        <v>197</v>
      </c>
      <c r="B131" s="195">
        <v>1450</v>
      </c>
      <c r="C131" s="195">
        <v>1476</v>
      </c>
      <c r="D131" s="195">
        <v>1476</v>
      </c>
      <c r="E131" s="196">
        <f>D131/C131</f>
        <v>1</v>
      </c>
      <c r="F131" s="197">
        <f>J131</f>
        <v>85.466126230457434</v>
      </c>
      <c r="G131" s="178">
        <v>20123</v>
      </c>
      <c r="H131" s="178" t="s">
        <v>1744</v>
      </c>
      <c r="I131" s="178">
        <v>1727</v>
      </c>
      <c r="J131" s="252">
        <f t="shared" si="10"/>
        <v>85.466126230457434</v>
      </c>
    </row>
    <row r="132" spans="1:10" ht="24.95" hidden="1" customHeight="1" x14ac:dyDescent="0.15">
      <c r="A132" s="198" t="s">
        <v>119</v>
      </c>
      <c r="B132" s="195">
        <v>976</v>
      </c>
      <c r="C132" s="195">
        <v>947</v>
      </c>
      <c r="D132" s="195">
        <v>947</v>
      </c>
      <c r="E132" s="196">
        <f>D132/C132</f>
        <v>1</v>
      </c>
      <c r="F132" s="197">
        <f t="shared" ref="F132:F140" si="15">J132</f>
        <v>98.851774530271399</v>
      </c>
      <c r="G132" s="178">
        <v>2012301</v>
      </c>
      <c r="H132" s="178" t="s">
        <v>1666</v>
      </c>
      <c r="I132" s="178">
        <v>958</v>
      </c>
      <c r="J132" s="252">
        <f t="shared" si="10"/>
        <v>98.851774530271399</v>
      </c>
    </row>
    <row r="133" spans="1:10" ht="24.95" hidden="1" customHeight="1" x14ac:dyDescent="0.15">
      <c r="A133" s="198" t="s">
        <v>120</v>
      </c>
      <c r="B133" s="195">
        <v>303</v>
      </c>
      <c r="C133" s="195">
        <v>358</v>
      </c>
      <c r="D133" s="195">
        <v>358</v>
      </c>
      <c r="E133" s="196">
        <f>D133/C133</f>
        <v>1</v>
      </c>
      <c r="F133" s="197">
        <f t="shared" si="15"/>
        <v>61.196581196581199</v>
      </c>
      <c r="G133" s="178">
        <v>2012302</v>
      </c>
      <c r="H133" s="178" t="s">
        <v>1667</v>
      </c>
      <c r="I133" s="178">
        <v>585</v>
      </c>
      <c r="J133" s="252">
        <f t="shared" ref="J133:J196" si="16">D133/I133*100</f>
        <v>61.196581196581199</v>
      </c>
    </row>
    <row r="134" spans="1:10" ht="24.95" hidden="1" customHeight="1" x14ac:dyDescent="0.15">
      <c r="A134" s="198" t="s">
        <v>121</v>
      </c>
      <c r="B134" s="195"/>
      <c r="C134" s="195"/>
      <c r="D134" s="195"/>
      <c r="E134" s="196"/>
      <c r="F134" s="197"/>
      <c r="G134" s="178">
        <v>2012303</v>
      </c>
      <c r="H134" s="178" t="s">
        <v>1668</v>
      </c>
      <c r="J134" s="252" t="e">
        <f t="shared" si="16"/>
        <v>#DIV/0!</v>
      </c>
    </row>
    <row r="135" spans="1:10" ht="24.95" hidden="1" customHeight="1" x14ac:dyDescent="0.15">
      <c r="A135" s="198" t="s">
        <v>198</v>
      </c>
      <c r="B135" s="195"/>
      <c r="C135" s="195"/>
      <c r="D135" s="195"/>
      <c r="E135" s="196"/>
      <c r="F135" s="197"/>
      <c r="G135" s="178">
        <v>2012304</v>
      </c>
      <c r="H135" s="178" t="s">
        <v>1745</v>
      </c>
      <c r="J135" s="252" t="e">
        <f t="shared" si="16"/>
        <v>#DIV/0!</v>
      </c>
    </row>
    <row r="136" spans="1:10" ht="24.95" hidden="1" customHeight="1" x14ac:dyDescent="0.15">
      <c r="A136" s="198" t="s">
        <v>128</v>
      </c>
      <c r="B136" s="195">
        <v>171</v>
      </c>
      <c r="C136" s="195">
        <v>161</v>
      </c>
      <c r="D136" s="195">
        <v>161</v>
      </c>
      <c r="E136" s="196">
        <f>D136/C136</f>
        <v>1</v>
      </c>
      <c r="F136" s="197">
        <f t="shared" si="15"/>
        <v>112.58741258741259</v>
      </c>
      <c r="G136" s="178">
        <v>2012350</v>
      </c>
      <c r="H136" s="178" t="s">
        <v>1675</v>
      </c>
      <c r="I136" s="178">
        <v>143</v>
      </c>
      <c r="J136" s="252">
        <f t="shared" si="16"/>
        <v>112.58741258741259</v>
      </c>
    </row>
    <row r="137" spans="1:10" ht="24.95" hidden="1" customHeight="1" x14ac:dyDescent="0.15">
      <c r="A137" s="198" t="s">
        <v>199</v>
      </c>
      <c r="B137" s="195"/>
      <c r="C137" s="195">
        <v>10</v>
      </c>
      <c r="D137" s="195">
        <v>10</v>
      </c>
      <c r="E137" s="196">
        <f>D137/C137</f>
        <v>1</v>
      </c>
      <c r="F137" s="197">
        <f t="shared" si="15"/>
        <v>24.390243902439025</v>
      </c>
      <c r="G137" s="178">
        <v>2012399</v>
      </c>
      <c r="H137" s="178" t="s">
        <v>1746</v>
      </c>
      <c r="I137" s="178">
        <v>41</v>
      </c>
      <c r="J137" s="252">
        <f t="shared" si="16"/>
        <v>24.390243902439025</v>
      </c>
    </row>
    <row r="138" spans="1:10" ht="24.95" hidden="1" customHeight="1" x14ac:dyDescent="0.15">
      <c r="A138" s="190" t="s">
        <v>200</v>
      </c>
      <c r="B138" s="195">
        <v>276</v>
      </c>
      <c r="C138" s="195">
        <v>386</v>
      </c>
      <c r="D138" s="195">
        <v>386</v>
      </c>
      <c r="E138" s="196">
        <f>D138/C138</f>
        <v>1</v>
      </c>
      <c r="F138" s="197">
        <f t="shared" si="15"/>
        <v>160.16597510373444</v>
      </c>
      <c r="G138" s="178">
        <v>20125</v>
      </c>
      <c r="H138" s="178" t="s">
        <v>1747</v>
      </c>
      <c r="I138" s="178">
        <v>241</v>
      </c>
      <c r="J138" s="252">
        <f t="shared" si="16"/>
        <v>160.16597510373444</v>
      </c>
    </row>
    <row r="139" spans="1:10" ht="24.95" hidden="1" customHeight="1" x14ac:dyDescent="0.15">
      <c r="A139" s="198" t="s">
        <v>119</v>
      </c>
      <c r="B139" s="195">
        <v>197</v>
      </c>
      <c r="C139" s="195">
        <v>285</v>
      </c>
      <c r="D139" s="195">
        <v>285</v>
      </c>
      <c r="E139" s="196">
        <f>D139/C139</f>
        <v>1</v>
      </c>
      <c r="F139" s="197">
        <f t="shared" si="15"/>
        <v>132.55813953488371</v>
      </c>
      <c r="G139" s="178">
        <v>2012501</v>
      </c>
      <c r="H139" s="178" t="s">
        <v>1666</v>
      </c>
      <c r="I139" s="178">
        <v>215</v>
      </c>
      <c r="J139" s="252">
        <f t="shared" si="16"/>
        <v>132.55813953488371</v>
      </c>
    </row>
    <row r="140" spans="1:10" ht="24.95" hidden="1" customHeight="1" x14ac:dyDescent="0.15">
      <c r="A140" s="198" t="s">
        <v>120</v>
      </c>
      <c r="B140" s="195">
        <v>32</v>
      </c>
      <c r="C140" s="195">
        <v>101</v>
      </c>
      <c r="D140" s="195">
        <v>101</v>
      </c>
      <c r="E140" s="196">
        <f>D140/C140</f>
        <v>1</v>
      </c>
      <c r="F140" s="197">
        <f t="shared" si="15"/>
        <v>388.46153846153845</v>
      </c>
      <c r="G140" s="178">
        <v>2012502</v>
      </c>
      <c r="H140" s="178" t="s">
        <v>1667</v>
      </c>
      <c r="I140" s="178">
        <v>26</v>
      </c>
      <c r="J140" s="252">
        <f t="shared" si="16"/>
        <v>388.46153846153845</v>
      </c>
    </row>
    <row r="141" spans="1:10" ht="24.95" hidden="1" customHeight="1" x14ac:dyDescent="0.15">
      <c r="A141" s="198" t="s">
        <v>121</v>
      </c>
      <c r="B141" s="195"/>
      <c r="C141" s="195"/>
      <c r="D141" s="195"/>
      <c r="E141" s="196"/>
      <c r="F141" s="197"/>
      <c r="G141" s="178">
        <v>2012503</v>
      </c>
      <c r="H141" s="178" t="s">
        <v>1668</v>
      </c>
      <c r="J141" s="252" t="e">
        <f t="shared" si="16"/>
        <v>#DIV/0!</v>
      </c>
    </row>
    <row r="142" spans="1:10" ht="24.95" hidden="1" customHeight="1" x14ac:dyDescent="0.15">
      <c r="A142" s="198" t="s">
        <v>201</v>
      </c>
      <c r="B142" s="195"/>
      <c r="C142" s="195"/>
      <c r="D142" s="195"/>
      <c r="E142" s="196"/>
      <c r="F142" s="197"/>
      <c r="G142" s="178">
        <v>2012504</v>
      </c>
      <c r="H142" s="178" t="s">
        <v>1748</v>
      </c>
      <c r="J142" s="252" t="e">
        <f t="shared" si="16"/>
        <v>#DIV/0!</v>
      </c>
    </row>
    <row r="143" spans="1:10" ht="24.95" hidden="1" customHeight="1" x14ac:dyDescent="0.15">
      <c r="A143" s="198" t="s">
        <v>202</v>
      </c>
      <c r="B143" s="195"/>
      <c r="C143" s="195"/>
      <c r="D143" s="195"/>
      <c r="E143" s="196"/>
      <c r="F143" s="197"/>
      <c r="G143" s="178">
        <v>2012505</v>
      </c>
      <c r="H143" s="178" t="s">
        <v>1749</v>
      </c>
      <c r="J143" s="252" t="e">
        <f t="shared" si="16"/>
        <v>#DIV/0!</v>
      </c>
    </row>
    <row r="144" spans="1:10" ht="24.95" hidden="1" customHeight="1" x14ac:dyDescent="0.15">
      <c r="A144" s="198" t="s">
        <v>128</v>
      </c>
      <c r="B144" s="195">
        <v>47</v>
      </c>
      <c r="C144" s="195"/>
      <c r="D144" s="195"/>
      <c r="E144" s="196"/>
      <c r="F144" s="197"/>
      <c r="G144" s="178">
        <v>2012550</v>
      </c>
      <c r="H144" s="178" t="s">
        <v>1675</v>
      </c>
      <c r="J144" s="252" t="e">
        <f t="shared" si="16"/>
        <v>#DIV/0!</v>
      </c>
    </row>
    <row r="145" spans="1:10" ht="24.95" hidden="1" customHeight="1" x14ac:dyDescent="0.15">
      <c r="A145" s="198" t="s">
        <v>203</v>
      </c>
      <c r="B145" s="195"/>
      <c r="C145" s="195"/>
      <c r="D145" s="195"/>
      <c r="E145" s="196"/>
      <c r="F145" s="197"/>
      <c r="G145" s="178">
        <v>2012599</v>
      </c>
      <c r="H145" s="178" t="s">
        <v>1750</v>
      </c>
      <c r="J145" s="252" t="e">
        <f t="shared" si="16"/>
        <v>#DIV/0!</v>
      </c>
    </row>
    <row r="146" spans="1:10" ht="24.95" hidden="1" customHeight="1" x14ac:dyDescent="0.15">
      <c r="A146" s="190" t="s">
        <v>204</v>
      </c>
      <c r="B146" s="195">
        <v>1601</v>
      </c>
      <c r="C146" s="195">
        <v>1689</v>
      </c>
      <c r="D146" s="195">
        <v>1689</v>
      </c>
      <c r="E146" s="196">
        <f>D146/C146</f>
        <v>1</v>
      </c>
      <c r="F146" s="197">
        <f>J146</f>
        <v>66.002344665885119</v>
      </c>
      <c r="G146" s="178">
        <v>20126</v>
      </c>
      <c r="H146" s="178" t="s">
        <v>1751</v>
      </c>
      <c r="I146" s="178">
        <v>2559</v>
      </c>
      <c r="J146" s="252">
        <f t="shared" si="16"/>
        <v>66.002344665885119</v>
      </c>
    </row>
    <row r="147" spans="1:10" ht="24.95" hidden="1" customHeight="1" x14ac:dyDescent="0.15">
      <c r="A147" s="198" t="s">
        <v>119</v>
      </c>
      <c r="B147" s="195">
        <v>689</v>
      </c>
      <c r="C147" s="195">
        <v>691</v>
      </c>
      <c r="D147" s="195">
        <v>691</v>
      </c>
      <c r="E147" s="196">
        <f>D147/C147</f>
        <v>1</v>
      </c>
      <c r="F147" s="197">
        <f t="shared" ref="F147:F154" si="17">J147</f>
        <v>91.766268260292165</v>
      </c>
      <c r="G147" s="178">
        <v>2012601</v>
      </c>
      <c r="H147" s="178" t="s">
        <v>1666</v>
      </c>
      <c r="I147" s="178">
        <v>753</v>
      </c>
      <c r="J147" s="252">
        <f t="shared" si="16"/>
        <v>91.766268260292165</v>
      </c>
    </row>
    <row r="148" spans="1:10" ht="24.95" hidden="1" customHeight="1" x14ac:dyDescent="0.15">
      <c r="A148" s="198" t="s">
        <v>120</v>
      </c>
      <c r="B148" s="195">
        <v>111</v>
      </c>
      <c r="C148" s="195">
        <v>293</v>
      </c>
      <c r="D148" s="195">
        <v>293</v>
      </c>
      <c r="E148" s="196">
        <f>D148/C148</f>
        <v>1</v>
      </c>
      <c r="F148" s="197">
        <f t="shared" si="17"/>
        <v>20.883820384889525</v>
      </c>
      <c r="G148" s="178">
        <v>2012602</v>
      </c>
      <c r="H148" s="178" t="s">
        <v>1667</v>
      </c>
      <c r="I148" s="178">
        <v>1403</v>
      </c>
      <c r="J148" s="252">
        <f t="shared" si="16"/>
        <v>20.883820384889525</v>
      </c>
    </row>
    <row r="149" spans="1:10" ht="24.95" hidden="1" customHeight="1" x14ac:dyDescent="0.15">
      <c r="A149" s="198" t="s">
        <v>121</v>
      </c>
      <c r="B149" s="195"/>
      <c r="C149" s="195"/>
      <c r="D149" s="195"/>
      <c r="E149" s="196"/>
      <c r="F149" s="197"/>
      <c r="G149" s="178">
        <v>2012603</v>
      </c>
      <c r="H149" s="178" t="s">
        <v>1668</v>
      </c>
      <c r="J149" s="252" t="e">
        <f t="shared" si="16"/>
        <v>#DIV/0!</v>
      </c>
    </row>
    <row r="150" spans="1:10" ht="24.95" hidden="1" customHeight="1" x14ac:dyDescent="0.15">
      <c r="A150" s="198" t="s">
        <v>205</v>
      </c>
      <c r="B150" s="195">
        <v>440</v>
      </c>
      <c r="C150" s="195">
        <v>428</v>
      </c>
      <c r="D150" s="195">
        <v>428</v>
      </c>
      <c r="E150" s="196">
        <f>D150/C150</f>
        <v>1</v>
      </c>
      <c r="F150" s="197">
        <f t="shared" si="17"/>
        <v>337.00787401574803</v>
      </c>
      <c r="G150" s="178">
        <v>2012604</v>
      </c>
      <c r="H150" s="178" t="s">
        <v>1752</v>
      </c>
      <c r="I150" s="178">
        <v>127</v>
      </c>
      <c r="J150" s="252">
        <f t="shared" si="16"/>
        <v>337.00787401574803</v>
      </c>
    </row>
    <row r="151" spans="1:10" ht="24.95" hidden="1" customHeight="1" x14ac:dyDescent="0.15">
      <c r="A151" s="198" t="s">
        <v>206</v>
      </c>
      <c r="B151" s="195">
        <v>361</v>
      </c>
      <c r="C151" s="195">
        <v>277</v>
      </c>
      <c r="D151" s="195">
        <v>277</v>
      </c>
      <c r="E151" s="196">
        <f>D151/C151</f>
        <v>1</v>
      </c>
      <c r="F151" s="197">
        <f t="shared" si="17"/>
        <v>100.36231884057972</v>
      </c>
      <c r="G151" s="178">
        <v>2012699</v>
      </c>
      <c r="H151" s="178" t="s">
        <v>1753</v>
      </c>
      <c r="I151" s="178">
        <v>276</v>
      </c>
      <c r="J151" s="252">
        <f t="shared" si="16"/>
        <v>100.36231884057972</v>
      </c>
    </row>
    <row r="152" spans="1:10" ht="24.95" hidden="1" customHeight="1" x14ac:dyDescent="0.15">
      <c r="A152" s="190" t="s">
        <v>207</v>
      </c>
      <c r="B152" s="195">
        <v>343</v>
      </c>
      <c r="C152" s="195">
        <v>342</v>
      </c>
      <c r="D152" s="195">
        <v>342</v>
      </c>
      <c r="E152" s="196">
        <f>D152/C152</f>
        <v>1</v>
      </c>
      <c r="F152" s="197">
        <f t="shared" si="17"/>
        <v>92.183288409703508</v>
      </c>
      <c r="G152" s="178">
        <v>20128</v>
      </c>
      <c r="H152" s="178" t="s">
        <v>1754</v>
      </c>
      <c r="I152" s="178">
        <v>371</v>
      </c>
      <c r="J152" s="252">
        <f t="shared" si="16"/>
        <v>92.183288409703508</v>
      </c>
    </row>
    <row r="153" spans="1:10" ht="24.95" hidden="1" customHeight="1" x14ac:dyDescent="0.15">
      <c r="A153" s="198" t="s">
        <v>119</v>
      </c>
      <c r="B153" s="195">
        <v>269</v>
      </c>
      <c r="C153" s="195">
        <v>298</v>
      </c>
      <c r="D153" s="195">
        <v>298</v>
      </c>
      <c r="E153" s="196">
        <f>D153/C153</f>
        <v>1</v>
      </c>
      <c r="F153" s="197">
        <f t="shared" si="17"/>
        <v>104.19580419580419</v>
      </c>
      <c r="G153" s="178">
        <v>2012801</v>
      </c>
      <c r="H153" s="178" t="s">
        <v>1666</v>
      </c>
      <c r="I153" s="178">
        <v>286</v>
      </c>
      <c r="J153" s="252">
        <f t="shared" si="16"/>
        <v>104.19580419580419</v>
      </c>
    </row>
    <row r="154" spans="1:10" ht="24.95" hidden="1" customHeight="1" x14ac:dyDescent="0.15">
      <c r="A154" s="198" t="s">
        <v>120</v>
      </c>
      <c r="B154" s="195">
        <v>74</v>
      </c>
      <c r="C154" s="195">
        <v>44</v>
      </c>
      <c r="D154" s="195">
        <v>44</v>
      </c>
      <c r="E154" s="196">
        <f>D154/C154</f>
        <v>1</v>
      </c>
      <c r="F154" s="197">
        <f t="shared" si="17"/>
        <v>51.764705882352949</v>
      </c>
      <c r="G154" s="178">
        <v>2012802</v>
      </c>
      <c r="H154" s="178" t="s">
        <v>1667</v>
      </c>
      <c r="I154" s="178">
        <v>85</v>
      </c>
      <c r="J154" s="252">
        <f t="shared" si="16"/>
        <v>51.764705882352949</v>
      </c>
    </row>
    <row r="155" spans="1:10" ht="24.95" hidden="1" customHeight="1" x14ac:dyDescent="0.15">
      <c r="A155" s="198" t="s">
        <v>121</v>
      </c>
      <c r="B155" s="195"/>
      <c r="C155" s="195"/>
      <c r="D155" s="195"/>
      <c r="E155" s="196"/>
      <c r="F155" s="197"/>
      <c r="G155" s="178">
        <v>2012803</v>
      </c>
      <c r="H155" s="178" t="s">
        <v>1668</v>
      </c>
      <c r="J155" s="252" t="e">
        <f t="shared" si="16"/>
        <v>#DIV/0!</v>
      </c>
    </row>
    <row r="156" spans="1:10" ht="24.95" hidden="1" customHeight="1" x14ac:dyDescent="0.15">
      <c r="A156" s="198" t="s">
        <v>133</v>
      </c>
      <c r="B156" s="195"/>
      <c r="C156" s="195"/>
      <c r="D156" s="195"/>
      <c r="E156" s="196"/>
      <c r="F156" s="197"/>
      <c r="G156" s="178">
        <v>2012804</v>
      </c>
      <c r="H156" s="178" t="s">
        <v>1680</v>
      </c>
      <c r="J156" s="252" t="e">
        <f t="shared" si="16"/>
        <v>#DIV/0!</v>
      </c>
    </row>
    <row r="157" spans="1:10" ht="24.95" hidden="1" customHeight="1" x14ac:dyDescent="0.15">
      <c r="A157" s="198" t="s">
        <v>128</v>
      </c>
      <c r="B157" s="195"/>
      <c r="C157" s="195"/>
      <c r="D157" s="195"/>
      <c r="E157" s="196"/>
      <c r="F157" s="197"/>
      <c r="G157" s="178">
        <v>2012850</v>
      </c>
      <c r="H157" s="178" t="s">
        <v>1675</v>
      </c>
      <c r="J157" s="252" t="e">
        <f t="shared" si="16"/>
        <v>#DIV/0!</v>
      </c>
    </row>
    <row r="158" spans="1:10" ht="24.95" hidden="1" customHeight="1" x14ac:dyDescent="0.15">
      <c r="A158" s="198" t="s">
        <v>208</v>
      </c>
      <c r="B158" s="195"/>
      <c r="C158" s="195"/>
      <c r="D158" s="195"/>
      <c r="E158" s="196"/>
      <c r="F158" s="197"/>
      <c r="G158" s="178">
        <v>2012899</v>
      </c>
      <c r="H158" s="178" t="s">
        <v>1755</v>
      </c>
      <c r="J158" s="252" t="e">
        <f t="shared" si="16"/>
        <v>#DIV/0!</v>
      </c>
    </row>
    <row r="159" spans="1:10" ht="24.95" hidden="1" customHeight="1" x14ac:dyDescent="0.15">
      <c r="A159" s="190" t="s">
        <v>209</v>
      </c>
      <c r="B159" s="195">
        <v>6188</v>
      </c>
      <c r="C159" s="195">
        <v>7128</v>
      </c>
      <c r="D159" s="195">
        <v>7114</v>
      </c>
      <c r="E159" s="196">
        <f>D159/C159</f>
        <v>0.99803591470258135</v>
      </c>
      <c r="F159" s="197">
        <f>J159</f>
        <v>98.327574291637873</v>
      </c>
      <c r="G159" s="178">
        <v>20129</v>
      </c>
      <c r="H159" s="178" t="s">
        <v>1756</v>
      </c>
      <c r="I159" s="178">
        <v>7235</v>
      </c>
      <c r="J159" s="252">
        <f t="shared" si="16"/>
        <v>98.327574291637873</v>
      </c>
    </row>
    <row r="160" spans="1:10" ht="24.95" hidden="1" customHeight="1" x14ac:dyDescent="0.15">
      <c r="A160" s="198" t="s">
        <v>119</v>
      </c>
      <c r="B160" s="195">
        <v>2397</v>
      </c>
      <c r="C160" s="195">
        <v>2447</v>
      </c>
      <c r="D160" s="195">
        <v>2447</v>
      </c>
      <c r="E160" s="196">
        <f>D160/C160</f>
        <v>1</v>
      </c>
      <c r="F160" s="197">
        <f t="shared" ref="F160:F194" si="18">J160</f>
        <v>99.028733306353701</v>
      </c>
      <c r="G160" s="178">
        <v>2012901</v>
      </c>
      <c r="H160" s="178" t="s">
        <v>1666</v>
      </c>
      <c r="I160" s="178">
        <v>2471</v>
      </c>
      <c r="J160" s="252">
        <f t="shared" si="16"/>
        <v>99.028733306353701</v>
      </c>
    </row>
    <row r="161" spans="1:10" ht="24.95" hidden="1" customHeight="1" x14ac:dyDescent="0.15">
      <c r="A161" s="198" t="s">
        <v>120</v>
      </c>
      <c r="B161" s="195">
        <v>541</v>
      </c>
      <c r="C161" s="195">
        <v>1398</v>
      </c>
      <c r="D161" s="195">
        <v>1398</v>
      </c>
      <c r="E161" s="196">
        <f>D161/C161</f>
        <v>1</v>
      </c>
      <c r="F161" s="197">
        <f t="shared" si="18"/>
        <v>88.257575757575751</v>
      </c>
      <c r="G161" s="178">
        <v>2012902</v>
      </c>
      <c r="H161" s="178" t="s">
        <v>1667</v>
      </c>
      <c r="I161" s="178">
        <v>1584</v>
      </c>
      <c r="J161" s="252">
        <f t="shared" si="16"/>
        <v>88.257575757575751</v>
      </c>
    </row>
    <row r="162" spans="1:10" ht="24.95" hidden="1" customHeight="1" x14ac:dyDescent="0.15">
      <c r="A162" s="198" t="s">
        <v>121</v>
      </c>
      <c r="B162" s="195"/>
      <c r="C162" s="195"/>
      <c r="D162" s="195"/>
      <c r="E162" s="196"/>
      <c r="F162" s="197"/>
      <c r="G162" s="178">
        <v>2012903</v>
      </c>
      <c r="H162" s="178" t="s">
        <v>1668</v>
      </c>
      <c r="J162" s="252" t="e">
        <f t="shared" si="16"/>
        <v>#DIV/0!</v>
      </c>
    </row>
    <row r="163" spans="1:10" ht="24.95" hidden="1" customHeight="1" x14ac:dyDescent="0.15">
      <c r="A163" s="198" t="s">
        <v>210</v>
      </c>
      <c r="B163" s="195"/>
      <c r="C163" s="195"/>
      <c r="D163" s="195"/>
      <c r="E163" s="196"/>
      <c r="F163" s="197"/>
      <c r="G163" s="178">
        <v>2012906</v>
      </c>
      <c r="H163" s="178" t="s">
        <v>1757</v>
      </c>
      <c r="J163" s="252" t="e">
        <f t="shared" si="16"/>
        <v>#DIV/0!</v>
      </c>
    </row>
    <row r="164" spans="1:10" ht="24.95" hidden="1" customHeight="1" x14ac:dyDescent="0.15">
      <c r="A164" s="198" t="s">
        <v>128</v>
      </c>
      <c r="B164" s="195">
        <v>59</v>
      </c>
      <c r="C164" s="195">
        <v>79</v>
      </c>
      <c r="D164" s="195">
        <v>79</v>
      </c>
      <c r="E164" s="196">
        <f>D164/C164</f>
        <v>1</v>
      </c>
      <c r="F164" s="197">
        <f t="shared" si="18"/>
        <v>123.4375</v>
      </c>
      <c r="G164" s="178">
        <v>2012950</v>
      </c>
      <c r="H164" s="178" t="s">
        <v>1675</v>
      </c>
      <c r="I164" s="178">
        <v>64</v>
      </c>
      <c r="J164" s="252">
        <f t="shared" si="16"/>
        <v>123.4375</v>
      </c>
    </row>
    <row r="165" spans="1:10" ht="24.95" hidden="1" customHeight="1" x14ac:dyDescent="0.15">
      <c r="A165" s="198" t="s">
        <v>211</v>
      </c>
      <c r="B165" s="195">
        <v>3191</v>
      </c>
      <c r="C165" s="195">
        <v>3204</v>
      </c>
      <c r="D165" s="195">
        <v>3190</v>
      </c>
      <c r="E165" s="196">
        <f>D165/C165</f>
        <v>0.99563046192259674</v>
      </c>
      <c r="F165" s="197">
        <f t="shared" si="18"/>
        <v>102.37483953786905</v>
      </c>
      <c r="G165" s="178">
        <v>2012999</v>
      </c>
      <c r="H165" s="178" t="s">
        <v>1758</v>
      </c>
      <c r="I165" s="178">
        <v>3116</v>
      </c>
      <c r="J165" s="252">
        <f t="shared" si="16"/>
        <v>102.37483953786905</v>
      </c>
    </row>
    <row r="166" spans="1:10" ht="24.95" hidden="1" customHeight="1" x14ac:dyDescent="0.15">
      <c r="A166" s="190" t="s">
        <v>212</v>
      </c>
      <c r="B166" s="195">
        <v>7264</v>
      </c>
      <c r="C166" s="195">
        <v>7095</v>
      </c>
      <c r="D166" s="195">
        <v>7095</v>
      </c>
      <c r="E166" s="196">
        <f>D166/C166</f>
        <v>1</v>
      </c>
      <c r="F166" s="197">
        <f t="shared" si="18"/>
        <v>101.98361362656317</v>
      </c>
      <c r="G166" s="178">
        <v>20131</v>
      </c>
      <c r="H166" s="178" t="s">
        <v>1759</v>
      </c>
      <c r="I166" s="178">
        <v>6957</v>
      </c>
      <c r="J166" s="252">
        <f t="shared" si="16"/>
        <v>101.98361362656317</v>
      </c>
    </row>
    <row r="167" spans="1:10" ht="24.95" hidden="1" customHeight="1" x14ac:dyDescent="0.15">
      <c r="A167" s="198" t="s">
        <v>119</v>
      </c>
      <c r="B167" s="195">
        <v>5133</v>
      </c>
      <c r="C167" s="195">
        <v>4249</v>
      </c>
      <c r="D167" s="195">
        <v>4249</v>
      </c>
      <c r="E167" s="196">
        <f>D167/C167</f>
        <v>1</v>
      </c>
      <c r="F167" s="197">
        <f t="shared" si="18"/>
        <v>82.329006006587875</v>
      </c>
      <c r="G167" s="178">
        <v>2013101</v>
      </c>
      <c r="H167" s="178" t="s">
        <v>1666</v>
      </c>
      <c r="I167" s="178">
        <v>5161</v>
      </c>
      <c r="J167" s="252">
        <f t="shared" si="16"/>
        <v>82.329006006587875</v>
      </c>
    </row>
    <row r="168" spans="1:10" ht="24.95" hidden="1" customHeight="1" x14ac:dyDescent="0.15">
      <c r="A168" s="198" t="s">
        <v>120</v>
      </c>
      <c r="B168" s="195">
        <v>1111</v>
      </c>
      <c r="C168" s="195">
        <v>1290</v>
      </c>
      <c r="D168" s="195">
        <v>1290</v>
      </c>
      <c r="E168" s="196">
        <f>D168/C168</f>
        <v>1</v>
      </c>
      <c r="F168" s="197">
        <f t="shared" si="18"/>
        <v>154.12186379928315</v>
      </c>
      <c r="G168" s="178">
        <v>2013102</v>
      </c>
      <c r="H168" s="178" t="s">
        <v>1667</v>
      </c>
      <c r="I168" s="178">
        <v>837</v>
      </c>
      <c r="J168" s="252">
        <f t="shared" si="16"/>
        <v>154.12186379928315</v>
      </c>
    </row>
    <row r="169" spans="1:10" ht="24.95" hidden="1" customHeight="1" x14ac:dyDescent="0.15">
      <c r="A169" s="198" t="s">
        <v>121</v>
      </c>
      <c r="B169" s="195"/>
      <c r="C169" s="195"/>
      <c r="D169" s="195"/>
      <c r="E169" s="196"/>
      <c r="F169" s="197"/>
      <c r="G169" s="178">
        <v>2013103</v>
      </c>
      <c r="H169" s="178" t="s">
        <v>1668</v>
      </c>
      <c r="J169" s="252" t="e">
        <f t="shared" si="16"/>
        <v>#DIV/0!</v>
      </c>
    </row>
    <row r="170" spans="1:10" ht="24.95" hidden="1" customHeight="1" x14ac:dyDescent="0.15">
      <c r="A170" s="198" t="s">
        <v>213</v>
      </c>
      <c r="B170" s="195">
        <v>412</v>
      </c>
      <c r="C170" s="195">
        <v>311</v>
      </c>
      <c r="D170" s="195">
        <v>311</v>
      </c>
      <c r="E170" s="196">
        <f t="shared" ref="E170:E175" si="19">D170/C170</f>
        <v>1</v>
      </c>
      <c r="F170" s="197">
        <f t="shared" si="18"/>
        <v>89.367816091954026</v>
      </c>
      <c r="G170" s="178">
        <v>2013105</v>
      </c>
      <c r="H170" s="178" t="s">
        <v>1760</v>
      </c>
      <c r="I170" s="178">
        <v>348</v>
      </c>
      <c r="J170" s="252">
        <f t="shared" si="16"/>
        <v>89.367816091954026</v>
      </c>
    </row>
    <row r="171" spans="1:10" ht="24.95" hidden="1" customHeight="1" x14ac:dyDescent="0.15">
      <c r="A171" s="198" t="s">
        <v>128</v>
      </c>
      <c r="B171" s="195">
        <v>608</v>
      </c>
      <c r="C171" s="195">
        <v>928</v>
      </c>
      <c r="D171" s="195">
        <v>928</v>
      </c>
      <c r="E171" s="196">
        <f t="shared" si="19"/>
        <v>1</v>
      </c>
      <c r="F171" s="197">
        <f t="shared" si="18"/>
        <v>161.95462478184993</v>
      </c>
      <c r="G171" s="178">
        <v>2013150</v>
      </c>
      <c r="H171" s="178" t="s">
        <v>1675</v>
      </c>
      <c r="I171" s="178">
        <v>573</v>
      </c>
      <c r="J171" s="252">
        <f t="shared" si="16"/>
        <v>161.95462478184993</v>
      </c>
    </row>
    <row r="172" spans="1:10" ht="24.95" hidden="1" customHeight="1" x14ac:dyDescent="0.15">
      <c r="A172" s="198" t="s">
        <v>214</v>
      </c>
      <c r="B172" s="195"/>
      <c r="C172" s="195">
        <v>317</v>
      </c>
      <c r="D172" s="195">
        <v>317</v>
      </c>
      <c r="E172" s="196">
        <f t="shared" si="19"/>
        <v>1</v>
      </c>
      <c r="F172" s="197">
        <f t="shared" si="18"/>
        <v>834.21052631578959</v>
      </c>
      <c r="G172" s="178">
        <v>2013199</v>
      </c>
      <c r="H172" s="178" t="s">
        <v>1761</v>
      </c>
      <c r="I172" s="178">
        <v>38</v>
      </c>
      <c r="J172" s="252">
        <f t="shared" si="16"/>
        <v>834.21052631578959</v>
      </c>
    </row>
    <row r="173" spans="1:10" ht="24.95" hidden="1" customHeight="1" x14ac:dyDescent="0.15">
      <c r="A173" s="190" t="s">
        <v>215</v>
      </c>
      <c r="B173" s="195">
        <v>3170</v>
      </c>
      <c r="C173" s="195">
        <v>3790</v>
      </c>
      <c r="D173" s="195">
        <v>3381</v>
      </c>
      <c r="E173" s="196">
        <f t="shared" si="19"/>
        <v>0.89208443271767812</v>
      </c>
      <c r="F173" s="197">
        <f t="shared" si="18"/>
        <v>109.73709834469328</v>
      </c>
      <c r="G173" s="178">
        <v>20132</v>
      </c>
      <c r="H173" s="178" t="s">
        <v>1762</v>
      </c>
      <c r="I173" s="178">
        <v>3081</v>
      </c>
      <c r="J173" s="252">
        <f t="shared" si="16"/>
        <v>109.73709834469328</v>
      </c>
    </row>
    <row r="174" spans="1:10" ht="24.95" hidden="1" customHeight="1" x14ac:dyDescent="0.15">
      <c r="A174" s="198" t="s">
        <v>119</v>
      </c>
      <c r="B174" s="195">
        <v>1160</v>
      </c>
      <c r="C174" s="195">
        <v>1180</v>
      </c>
      <c r="D174" s="195">
        <v>1180</v>
      </c>
      <c r="E174" s="196">
        <f t="shared" si="19"/>
        <v>1</v>
      </c>
      <c r="F174" s="197">
        <f t="shared" si="18"/>
        <v>99.410278011794446</v>
      </c>
      <c r="G174" s="178">
        <v>2013201</v>
      </c>
      <c r="H174" s="178" t="s">
        <v>1666</v>
      </c>
      <c r="I174" s="178">
        <v>1187</v>
      </c>
      <c r="J174" s="252">
        <f t="shared" si="16"/>
        <v>99.410278011794446</v>
      </c>
    </row>
    <row r="175" spans="1:10" ht="24.95" hidden="1" customHeight="1" x14ac:dyDescent="0.15">
      <c r="A175" s="198" t="s">
        <v>120</v>
      </c>
      <c r="B175" s="195">
        <v>1759</v>
      </c>
      <c r="C175" s="195">
        <v>1917</v>
      </c>
      <c r="D175" s="195">
        <v>1917</v>
      </c>
      <c r="E175" s="196">
        <f t="shared" si="19"/>
        <v>1</v>
      </c>
      <c r="F175" s="197">
        <f t="shared" si="18"/>
        <v>111.45348837209301</v>
      </c>
      <c r="G175" s="178">
        <v>2013202</v>
      </c>
      <c r="H175" s="178" t="s">
        <v>1667</v>
      </c>
      <c r="I175" s="178">
        <v>1720</v>
      </c>
      <c r="J175" s="252">
        <f t="shared" si="16"/>
        <v>111.45348837209301</v>
      </c>
    </row>
    <row r="176" spans="1:10" ht="24.95" hidden="1" customHeight="1" x14ac:dyDescent="0.15">
      <c r="A176" s="198" t="s">
        <v>121</v>
      </c>
      <c r="B176" s="195"/>
      <c r="C176" s="195"/>
      <c r="D176" s="195"/>
      <c r="E176" s="196"/>
      <c r="F176" s="197"/>
      <c r="G176" s="178">
        <v>2013203</v>
      </c>
      <c r="H176" s="178" t="s">
        <v>1668</v>
      </c>
      <c r="J176" s="252" t="e">
        <f t="shared" si="16"/>
        <v>#DIV/0!</v>
      </c>
    </row>
    <row r="177" spans="1:10" ht="24.95" hidden="1" customHeight="1" x14ac:dyDescent="0.15">
      <c r="A177" s="198" t="s">
        <v>216</v>
      </c>
      <c r="B177" s="195"/>
      <c r="C177" s="195"/>
      <c r="D177" s="195"/>
      <c r="E177" s="196"/>
      <c r="F177" s="197"/>
      <c r="G177" s="178">
        <v>2013204</v>
      </c>
      <c r="H177" s="178" t="s">
        <v>1763</v>
      </c>
      <c r="J177" s="252" t="e">
        <f t="shared" si="16"/>
        <v>#DIV/0!</v>
      </c>
    </row>
    <row r="178" spans="1:10" ht="24.95" hidden="1" customHeight="1" x14ac:dyDescent="0.15">
      <c r="A178" s="198" t="s">
        <v>128</v>
      </c>
      <c r="B178" s="195">
        <v>251</v>
      </c>
      <c r="C178" s="195">
        <v>269</v>
      </c>
      <c r="D178" s="195">
        <v>269</v>
      </c>
      <c r="E178" s="196">
        <f>D178/C178</f>
        <v>1</v>
      </c>
      <c r="F178" s="197">
        <f t="shared" si="18"/>
        <v>174.67532467532467</v>
      </c>
      <c r="G178" s="178">
        <v>2013250</v>
      </c>
      <c r="H178" s="178" t="s">
        <v>1675</v>
      </c>
      <c r="I178" s="178">
        <v>154</v>
      </c>
      <c r="J178" s="252">
        <f t="shared" si="16"/>
        <v>174.67532467532467</v>
      </c>
    </row>
    <row r="179" spans="1:10" ht="24.95" hidden="1" customHeight="1" x14ac:dyDescent="0.15">
      <c r="A179" s="198" t="s">
        <v>217</v>
      </c>
      <c r="B179" s="195"/>
      <c r="C179" s="195">
        <v>424</v>
      </c>
      <c r="D179" s="195">
        <v>15</v>
      </c>
      <c r="E179" s="196">
        <f>D179/C179</f>
        <v>3.5377358490566037E-2</v>
      </c>
      <c r="F179" s="197">
        <f t="shared" si="18"/>
        <v>75</v>
      </c>
      <c r="G179" s="178">
        <v>2013299</v>
      </c>
      <c r="H179" s="178" t="s">
        <v>1764</v>
      </c>
      <c r="I179" s="178">
        <v>20</v>
      </c>
      <c r="J179" s="252">
        <f t="shared" si="16"/>
        <v>75</v>
      </c>
    </row>
    <row r="180" spans="1:10" ht="24.95" hidden="1" customHeight="1" x14ac:dyDescent="0.15">
      <c r="A180" s="190" t="s">
        <v>218</v>
      </c>
      <c r="B180" s="195">
        <v>1174</v>
      </c>
      <c r="C180" s="195">
        <v>1646</v>
      </c>
      <c r="D180" s="195">
        <v>1646</v>
      </c>
      <c r="E180" s="196">
        <f>D180/C180</f>
        <v>1</v>
      </c>
      <c r="F180" s="197">
        <f t="shared" si="18"/>
        <v>93.204983012457532</v>
      </c>
      <c r="G180" s="178">
        <v>20133</v>
      </c>
      <c r="H180" s="178" t="s">
        <v>1765</v>
      </c>
      <c r="I180" s="178">
        <v>1766</v>
      </c>
      <c r="J180" s="252">
        <f t="shared" si="16"/>
        <v>93.204983012457532</v>
      </c>
    </row>
    <row r="181" spans="1:10" ht="24.95" hidden="1" customHeight="1" x14ac:dyDescent="0.15">
      <c r="A181" s="198" t="s">
        <v>119</v>
      </c>
      <c r="B181" s="195">
        <v>613</v>
      </c>
      <c r="C181" s="195">
        <v>696</v>
      </c>
      <c r="D181" s="195">
        <v>696</v>
      </c>
      <c r="E181" s="196">
        <f>D181/C181</f>
        <v>1</v>
      </c>
      <c r="F181" s="197">
        <f t="shared" si="18"/>
        <v>113.17073170731706</v>
      </c>
      <c r="G181" s="178">
        <v>2013301</v>
      </c>
      <c r="H181" s="178" t="s">
        <v>1666</v>
      </c>
      <c r="I181" s="178">
        <v>615</v>
      </c>
      <c r="J181" s="252">
        <f t="shared" si="16"/>
        <v>113.17073170731706</v>
      </c>
    </row>
    <row r="182" spans="1:10" ht="24.95" hidden="1" customHeight="1" x14ac:dyDescent="0.15">
      <c r="A182" s="198" t="s">
        <v>120</v>
      </c>
      <c r="B182" s="195">
        <v>455</v>
      </c>
      <c r="C182" s="195">
        <v>569</v>
      </c>
      <c r="D182" s="195">
        <v>569</v>
      </c>
      <c r="E182" s="196">
        <f>D182/C182</f>
        <v>1</v>
      </c>
      <c r="F182" s="197">
        <f t="shared" si="18"/>
        <v>89.606299212598429</v>
      </c>
      <c r="G182" s="178">
        <v>2013302</v>
      </c>
      <c r="H182" s="178" t="s">
        <v>1667</v>
      </c>
      <c r="I182" s="178">
        <v>635</v>
      </c>
      <c r="J182" s="252">
        <f t="shared" si="16"/>
        <v>89.606299212598429</v>
      </c>
    </row>
    <row r="183" spans="1:10" ht="24.95" hidden="1" customHeight="1" x14ac:dyDescent="0.15">
      <c r="A183" s="198" t="s">
        <v>121</v>
      </c>
      <c r="B183" s="195"/>
      <c r="C183" s="195"/>
      <c r="D183" s="195"/>
      <c r="E183" s="196"/>
      <c r="F183" s="197"/>
      <c r="G183" s="178">
        <v>2013303</v>
      </c>
      <c r="H183" s="178" t="s">
        <v>1668</v>
      </c>
      <c r="J183" s="252" t="e">
        <f t="shared" si="16"/>
        <v>#DIV/0!</v>
      </c>
    </row>
    <row r="184" spans="1:10" ht="24.95" hidden="1" customHeight="1" x14ac:dyDescent="0.15">
      <c r="A184" s="198" t="s">
        <v>219</v>
      </c>
      <c r="B184" s="195"/>
      <c r="C184" s="195">
        <v>62</v>
      </c>
      <c r="D184" s="195">
        <v>62</v>
      </c>
      <c r="E184" s="196">
        <f t="shared" ref="E184:E189" si="20">D184/C184</f>
        <v>1</v>
      </c>
      <c r="F184" s="197">
        <f t="shared" si="18"/>
        <v>2066.666666666667</v>
      </c>
      <c r="G184" s="178">
        <v>2013304</v>
      </c>
      <c r="H184" s="178" t="s">
        <v>1766</v>
      </c>
      <c r="I184" s="178">
        <v>3</v>
      </c>
      <c r="J184" s="252">
        <f t="shared" si="16"/>
        <v>2066.666666666667</v>
      </c>
    </row>
    <row r="185" spans="1:10" ht="24.95" hidden="1" customHeight="1" x14ac:dyDescent="0.15">
      <c r="A185" s="198" t="s">
        <v>128</v>
      </c>
      <c r="B185" s="195">
        <v>106</v>
      </c>
      <c r="C185" s="195">
        <v>203</v>
      </c>
      <c r="D185" s="195">
        <v>203</v>
      </c>
      <c r="E185" s="196">
        <f t="shared" si="20"/>
        <v>1</v>
      </c>
      <c r="F185" s="197">
        <f t="shared" si="18"/>
        <v>202.99999999999997</v>
      </c>
      <c r="G185" s="178">
        <v>2013350</v>
      </c>
      <c r="H185" s="178" t="s">
        <v>1675</v>
      </c>
      <c r="I185" s="178">
        <v>100</v>
      </c>
      <c r="J185" s="252">
        <f t="shared" si="16"/>
        <v>202.99999999999997</v>
      </c>
    </row>
    <row r="186" spans="1:10" ht="24.95" hidden="1" customHeight="1" x14ac:dyDescent="0.15">
      <c r="A186" s="198" t="s">
        <v>220</v>
      </c>
      <c r="B186" s="195"/>
      <c r="C186" s="195">
        <v>116</v>
      </c>
      <c r="D186" s="195">
        <v>116</v>
      </c>
      <c r="E186" s="196">
        <f t="shared" si="20"/>
        <v>1</v>
      </c>
      <c r="F186" s="197">
        <f t="shared" si="18"/>
        <v>28.087167070217916</v>
      </c>
      <c r="G186" s="178">
        <v>2013399</v>
      </c>
      <c r="H186" s="178" t="s">
        <v>1767</v>
      </c>
      <c r="I186" s="178">
        <v>413</v>
      </c>
      <c r="J186" s="252">
        <f t="shared" si="16"/>
        <v>28.087167070217916</v>
      </c>
    </row>
    <row r="187" spans="1:10" ht="24.95" hidden="1" customHeight="1" x14ac:dyDescent="0.15">
      <c r="A187" s="190" t="s">
        <v>221</v>
      </c>
      <c r="B187" s="195">
        <v>2776</v>
      </c>
      <c r="C187" s="195">
        <v>2583</v>
      </c>
      <c r="D187" s="195">
        <v>2583</v>
      </c>
      <c r="E187" s="196">
        <f t="shared" si="20"/>
        <v>1</v>
      </c>
      <c r="F187" s="197">
        <f t="shared" si="18"/>
        <v>105.64417177914109</v>
      </c>
      <c r="G187" s="178">
        <v>20134</v>
      </c>
      <c r="H187" s="178" t="s">
        <v>1768</v>
      </c>
      <c r="I187" s="178">
        <v>2445</v>
      </c>
      <c r="J187" s="252">
        <f t="shared" si="16"/>
        <v>105.64417177914109</v>
      </c>
    </row>
    <row r="188" spans="1:10" ht="24.95" hidden="1" customHeight="1" x14ac:dyDescent="0.15">
      <c r="A188" s="198" t="s">
        <v>119</v>
      </c>
      <c r="B188" s="195">
        <v>758</v>
      </c>
      <c r="C188" s="195">
        <v>874</v>
      </c>
      <c r="D188" s="195">
        <v>874</v>
      </c>
      <c r="E188" s="196">
        <f t="shared" si="20"/>
        <v>1</v>
      </c>
      <c r="F188" s="197">
        <f t="shared" si="18"/>
        <v>88.73096446700508</v>
      </c>
      <c r="G188" s="178">
        <v>2013401</v>
      </c>
      <c r="H188" s="178" t="s">
        <v>1666</v>
      </c>
      <c r="I188" s="178">
        <v>985</v>
      </c>
      <c r="J188" s="252">
        <f t="shared" si="16"/>
        <v>88.73096446700508</v>
      </c>
    </row>
    <row r="189" spans="1:10" ht="24.95" hidden="1" customHeight="1" x14ac:dyDescent="0.15">
      <c r="A189" s="198" t="s">
        <v>120</v>
      </c>
      <c r="B189" s="195">
        <v>310</v>
      </c>
      <c r="C189" s="195">
        <v>297</v>
      </c>
      <c r="D189" s="195">
        <v>297</v>
      </c>
      <c r="E189" s="196">
        <f t="shared" si="20"/>
        <v>1</v>
      </c>
      <c r="F189" s="197">
        <f t="shared" si="18"/>
        <v>133.18385650224215</v>
      </c>
      <c r="G189" s="178">
        <v>2013402</v>
      </c>
      <c r="H189" s="178" t="s">
        <v>1667</v>
      </c>
      <c r="I189" s="178">
        <v>223</v>
      </c>
      <c r="J189" s="252">
        <f t="shared" si="16"/>
        <v>133.18385650224215</v>
      </c>
    </row>
    <row r="190" spans="1:10" ht="24.95" hidden="1" customHeight="1" x14ac:dyDescent="0.15">
      <c r="A190" s="198" t="s">
        <v>121</v>
      </c>
      <c r="B190" s="195"/>
      <c r="C190" s="195"/>
      <c r="D190" s="195"/>
      <c r="E190" s="196"/>
      <c r="F190" s="197"/>
      <c r="G190" s="178">
        <v>2013403</v>
      </c>
      <c r="H190" s="178" t="s">
        <v>1668</v>
      </c>
      <c r="J190" s="252" t="e">
        <f t="shared" si="16"/>
        <v>#DIV/0!</v>
      </c>
    </row>
    <row r="191" spans="1:10" ht="24.95" hidden="1" customHeight="1" x14ac:dyDescent="0.15">
      <c r="A191" s="198" t="s">
        <v>222</v>
      </c>
      <c r="B191" s="195"/>
      <c r="C191" s="195"/>
      <c r="D191" s="195"/>
      <c r="E191" s="196"/>
      <c r="F191" s="197"/>
      <c r="G191" s="178">
        <v>2013404</v>
      </c>
      <c r="H191" s="178" t="s">
        <v>1769</v>
      </c>
      <c r="J191" s="252" t="e">
        <f t="shared" si="16"/>
        <v>#DIV/0!</v>
      </c>
    </row>
    <row r="192" spans="1:10" ht="24.95" hidden="1" customHeight="1" x14ac:dyDescent="0.15">
      <c r="A192" s="198" t="s">
        <v>223</v>
      </c>
      <c r="B192" s="195"/>
      <c r="C192" s="195"/>
      <c r="D192" s="195"/>
      <c r="E192" s="196"/>
      <c r="F192" s="197"/>
      <c r="G192" s="178">
        <v>2013405</v>
      </c>
      <c r="H192" s="178" t="s">
        <v>1770</v>
      </c>
      <c r="J192" s="252" t="e">
        <f t="shared" si="16"/>
        <v>#DIV/0!</v>
      </c>
    </row>
    <row r="193" spans="1:10" ht="24.95" hidden="1" customHeight="1" x14ac:dyDescent="0.15">
      <c r="A193" s="198" t="s">
        <v>128</v>
      </c>
      <c r="B193" s="195">
        <v>308</v>
      </c>
      <c r="C193" s="195">
        <v>482</v>
      </c>
      <c r="D193" s="195">
        <v>482</v>
      </c>
      <c r="E193" s="196">
        <f>D193/C193</f>
        <v>1</v>
      </c>
      <c r="F193" s="197">
        <f t="shared" si="18"/>
        <v>117.56097560975608</v>
      </c>
      <c r="G193" s="178">
        <v>2013450</v>
      </c>
      <c r="H193" s="178" t="s">
        <v>1675</v>
      </c>
      <c r="I193" s="178">
        <v>410</v>
      </c>
      <c r="J193" s="252">
        <f t="shared" si="16"/>
        <v>117.56097560975608</v>
      </c>
    </row>
    <row r="194" spans="1:10" ht="24.95" hidden="1" customHeight="1" x14ac:dyDescent="0.15">
      <c r="A194" s="198" t="s">
        <v>224</v>
      </c>
      <c r="B194" s="195">
        <v>1400</v>
      </c>
      <c r="C194" s="195">
        <v>930</v>
      </c>
      <c r="D194" s="195">
        <v>930</v>
      </c>
      <c r="E194" s="196">
        <f>D194/C194</f>
        <v>1</v>
      </c>
      <c r="F194" s="197">
        <f t="shared" si="18"/>
        <v>112.45465538089481</v>
      </c>
      <c r="G194" s="178">
        <v>2013499</v>
      </c>
      <c r="H194" s="178" t="s">
        <v>1771</v>
      </c>
      <c r="I194" s="178">
        <v>827</v>
      </c>
      <c r="J194" s="252">
        <f t="shared" si="16"/>
        <v>112.45465538089481</v>
      </c>
    </row>
    <row r="195" spans="1:10" ht="24.95" hidden="1" customHeight="1" x14ac:dyDescent="0.15">
      <c r="A195" s="190" t="s">
        <v>225</v>
      </c>
      <c r="B195" s="195"/>
      <c r="C195" s="195"/>
      <c r="D195" s="195"/>
      <c r="E195" s="196"/>
      <c r="F195" s="197"/>
      <c r="G195" s="178">
        <v>20135</v>
      </c>
      <c r="H195" s="178" t="s">
        <v>1772</v>
      </c>
      <c r="I195" s="178">
        <v>0</v>
      </c>
      <c r="J195" s="252" t="e">
        <f t="shared" si="16"/>
        <v>#DIV/0!</v>
      </c>
    </row>
    <row r="196" spans="1:10" ht="24.95" hidden="1" customHeight="1" x14ac:dyDescent="0.15">
      <c r="A196" s="198" t="s">
        <v>119</v>
      </c>
      <c r="B196" s="195"/>
      <c r="C196" s="195"/>
      <c r="D196" s="195"/>
      <c r="E196" s="196"/>
      <c r="F196" s="197"/>
      <c r="G196" s="178">
        <v>2013501</v>
      </c>
      <c r="H196" s="178" t="s">
        <v>1666</v>
      </c>
      <c r="J196" s="252" t="e">
        <f t="shared" si="16"/>
        <v>#DIV/0!</v>
      </c>
    </row>
    <row r="197" spans="1:10" ht="24.95" hidden="1" customHeight="1" x14ac:dyDescent="0.15">
      <c r="A197" s="198" t="s">
        <v>120</v>
      </c>
      <c r="B197" s="195"/>
      <c r="C197" s="195"/>
      <c r="D197" s="195"/>
      <c r="E197" s="196"/>
      <c r="F197" s="197"/>
      <c r="G197" s="178">
        <v>2013502</v>
      </c>
      <c r="H197" s="178" t="s">
        <v>1667</v>
      </c>
      <c r="J197" s="252" t="e">
        <f t="shared" ref="J197:J260" si="21">D197/I197*100</f>
        <v>#DIV/0!</v>
      </c>
    </row>
    <row r="198" spans="1:10" ht="24.95" hidden="1" customHeight="1" x14ac:dyDescent="0.15">
      <c r="A198" s="198" t="s">
        <v>121</v>
      </c>
      <c r="B198" s="195"/>
      <c r="C198" s="195"/>
      <c r="D198" s="195"/>
      <c r="E198" s="196"/>
      <c r="F198" s="197"/>
      <c r="G198" s="178">
        <v>2013503</v>
      </c>
      <c r="H198" s="178" t="s">
        <v>1668</v>
      </c>
      <c r="J198" s="252" t="e">
        <f t="shared" si="21"/>
        <v>#DIV/0!</v>
      </c>
    </row>
    <row r="199" spans="1:10" ht="24.95" hidden="1" customHeight="1" x14ac:dyDescent="0.15">
      <c r="A199" s="198" t="s">
        <v>128</v>
      </c>
      <c r="B199" s="195"/>
      <c r="C199" s="195"/>
      <c r="D199" s="195"/>
      <c r="E199" s="196"/>
      <c r="F199" s="197"/>
      <c r="G199" s="178">
        <v>2013550</v>
      </c>
      <c r="H199" s="178" t="s">
        <v>1675</v>
      </c>
      <c r="J199" s="252" t="e">
        <f t="shared" si="21"/>
        <v>#DIV/0!</v>
      </c>
    </row>
    <row r="200" spans="1:10" ht="24.95" hidden="1" customHeight="1" x14ac:dyDescent="0.15">
      <c r="A200" s="198" t="s">
        <v>226</v>
      </c>
      <c r="B200" s="195"/>
      <c r="C200" s="195"/>
      <c r="D200" s="195"/>
      <c r="E200" s="196"/>
      <c r="F200" s="197"/>
      <c r="G200" s="178">
        <v>2013599</v>
      </c>
      <c r="H200" s="178" t="s">
        <v>1773</v>
      </c>
      <c r="J200" s="252" t="e">
        <f t="shared" si="21"/>
        <v>#DIV/0!</v>
      </c>
    </row>
    <row r="201" spans="1:10" ht="24.95" hidden="1" customHeight="1" x14ac:dyDescent="0.15">
      <c r="A201" s="190" t="s">
        <v>227</v>
      </c>
      <c r="B201" s="195">
        <v>1992</v>
      </c>
      <c r="C201" s="195">
        <v>1728</v>
      </c>
      <c r="D201" s="195">
        <v>1728</v>
      </c>
      <c r="E201" s="196">
        <f>D201/C201</f>
        <v>1</v>
      </c>
      <c r="F201" s="197">
        <f>J201</f>
        <v>16.48540354894104</v>
      </c>
      <c r="G201" s="178">
        <v>20136</v>
      </c>
      <c r="H201" s="178" t="s">
        <v>1774</v>
      </c>
      <c r="I201" s="178">
        <v>10482</v>
      </c>
      <c r="J201" s="252">
        <f t="shared" si="21"/>
        <v>16.48540354894104</v>
      </c>
    </row>
    <row r="202" spans="1:10" ht="24.95" hidden="1" customHeight="1" x14ac:dyDescent="0.15">
      <c r="A202" s="198" t="s">
        <v>119</v>
      </c>
      <c r="B202" s="195">
        <v>1090</v>
      </c>
      <c r="C202" s="195">
        <v>1184</v>
      </c>
      <c r="D202" s="195">
        <v>1184</v>
      </c>
      <c r="E202" s="196">
        <f>D202/C202</f>
        <v>1</v>
      </c>
      <c r="F202" s="197">
        <f t="shared" ref="F202:F212" si="22">J202</f>
        <v>104.9645390070922</v>
      </c>
      <c r="G202" s="178">
        <v>2013601</v>
      </c>
      <c r="H202" s="178" t="s">
        <v>1666</v>
      </c>
      <c r="I202" s="178">
        <v>1128</v>
      </c>
      <c r="J202" s="252">
        <f t="shared" si="21"/>
        <v>104.9645390070922</v>
      </c>
    </row>
    <row r="203" spans="1:10" ht="24.95" hidden="1" customHeight="1" x14ac:dyDescent="0.15">
      <c r="A203" s="198" t="s">
        <v>120</v>
      </c>
      <c r="B203" s="195">
        <v>727</v>
      </c>
      <c r="C203" s="195">
        <v>511</v>
      </c>
      <c r="D203" s="195">
        <v>511</v>
      </c>
      <c r="E203" s="196">
        <f>D203/C203</f>
        <v>1</v>
      </c>
      <c r="F203" s="197">
        <f t="shared" si="22"/>
        <v>135.54376657824935</v>
      </c>
      <c r="G203" s="178">
        <v>2013602</v>
      </c>
      <c r="H203" s="178" t="s">
        <v>1667</v>
      </c>
      <c r="I203" s="178">
        <v>377</v>
      </c>
      <c r="J203" s="252">
        <f t="shared" si="21"/>
        <v>135.54376657824935</v>
      </c>
    </row>
    <row r="204" spans="1:10" ht="24.95" hidden="1" customHeight="1" x14ac:dyDescent="0.15">
      <c r="A204" s="198" t="s">
        <v>121</v>
      </c>
      <c r="B204" s="195"/>
      <c r="C204" s="195"/>
      <c r="D204" s="195"/>
      <c r="E204" s="196"/>
      <c r="F204" s="197"/>
      <c r="G204" s="178">
        <v>2013603</v>
      </c>
      <c r="H204" s="178" t="s">
        <v>1668</v>
      </c>
      <c r="J204" s="252" t="e">
        <f t="shared" si="21"/>
        <v>#DIV/0!</v>
      </c>
    </row>
    <row r="205" spans="1:10" ht="24.95" hidden="1" customHeight="1" x14ac:dyDescent="0.15">
      <c r="A205" s="198" t="s">
        <v>128</v>
      </c>
      <c r="B205" s="195">
        <v>175</v>
      </c>
      <c r="C205" s="195"/>
      <c r="D205" s="195"/>
      <c r="E205" s="196"/>
      <c r="F205" s="197">
        <f t="shared" si="22"/>
        <v>0</v>
      </c>
      <c r="G205" s="178">
        <v>2013650</v>
      </c>
      <c r="H205" s="178" t="s">
        <v>1675</v>
      </c>
      <c r="I205" s="178">
        <v>2255</v>
      </c>
      <c r="J205" s="252">
        <f t="shared" si="21"/>
        <v>0</v>
      </c>
    </row>
    <row r="206" spans="1:10" ht="24.95" hidden="1" customHeight="1" x14ac:dyDescent="0.15">
      <c r="A206" s="198" t="s">
        <v>228</v>
      </c>
      <c r="B206" s="195"/>
      <c r="C206" s="195">
        <v>33</v>
      </c>
      <c r="D206" s="195">
        <v>33</v>
      </c>
      <c r="E206" s="196">
        <f>D206/C206</f>
        <v>1</v>
      </c>
      <c r="F206" s="197">
        <f t="shared" si="22"/>
        <v>0.49092531984528415</v>
      </c>
      <c r="G206" s="178">
        <v>2013699</v>
      </c>
      <c r="H206" s="178" t="s">
        <v>1775</v>
      </c>
      <c r="I206" s="178">
        <v>6722</v>
      </c>
      <c r="J206" s="252">
        <f t="shared" si="21"/>
        <v>0.49092531984528415</v>
      </c>
    </row>
    <row r="207" spans="1:10" ht="24.95" hidden="1" customHeight="1" x14ac:dyDescent="0.15">
      <c r="A207" s="190" t="s">
        <v>229</v>
      </c>
      <c r="B207" s="195">
        <v>937</v>
      </c>
      <c r="C207" s="195">
        <v>1025</v>
      </c>
      <c r="D207" s="195">
        <v>1025</v>
      </c>
      <c r="E207" s="196">
        <f>D207/C207</f>
        <v>1</v>
      </c>
      <c r="F207" s="197">
        <f t="shared" si="22"/>
        <v>145.18413597733709</v>
      </c>
      <c r="G207" s="178">
        <v>20137</v>
      </c>
      <c r="H207" s="178" t="s">
        <v>1776</v>
      </c>
      <c r="I207" s="178">
        <v>706</v>
      </c>
      <c r="J207" s="252">
        <f t="shared" si="21"/>
        <v>145.18413597733709</v>
      </c>
    </row>
    <row r="208" spans="1:10" ht="24.95" hidden="1" customHeight="1" x14ac:dyDescent="0.15">
      <c r="A208" s="198" t="s">
        <v>119</v>
      </c>
      <c r="B208" s="195">
        <v>238</v>
      </c>
      <c r="C208" s="195">
        <v>279</v>
      </c>
      <c r="D208" s="195">
        <v>279</v>
      </c>
      <c r="E208" s="196">
        <f>D208/C208</f>
        <v>1</v>
      </c>
      <c r="F208" s="197">
        <f t="shared" si="22"/>
        <v>120.77922077922079</v>
      </c>
      <c r="G208" s="178">
        <v>2013701</v>
      </c>
      <c r="H208" s="178" t="s">
        <v>1666</v>
      </c>
      <c r="I208" s="178">
        <v>231</v>
      </c>
      <c r="J208" s="252">
        <f t="shared" si="21"/>
        <v>120.77922077922079</v>
      </c>
    </row>
    <row r="209" spans="1:10" ht="24.95" hidden="1" customHeight="1" x14ac:dyDescent="0.15">
      <c r="A209" s="198" t="s">
        <v>120</v>
      </c>
      <c r="B209" s="195">
        <v>567</v>
      </c>
      <c r="C209" s="195">
        <v>593</v>
      </c>
      <c r="D209" s="195">
        <v>593</v>
      </c>
      <c r="E209" s="196">
        <f>D209/C209</f>
        <v>1</v>
      </c>
      <c r="F209" s="197">
        <f t="shared" si="22"/>
        <v>159.40860215053763</v>
      </c>
      <c r="G209" s="178">
        <v>2013702</v>
      </c>
      <c r="H209" s="178" t="s">
        <v>1667</v>
      </c>
      <c r="I209" s="178">
        <v>372</v>
      </c>
      <c r="J209" s="252">
        <f t="shared" si="21"/>
        <v>159.40860215053763</v>
      </c>
    </row>
    <row r="210" spans="1:10" ht="24.95" hidden="1" customHeight="1" x14ac:dyDescent="0.15">
      <c r="A210" s="198" t="s">
        <v>121</v>
      </c>
      <c r="B210" s="195"/>
      <c r="C210" s="195"/>
      <c r="D210" s="195"/>
      <c r="E210" s="196"/>
      <c r="F210" s="197"/>
      <c r="G210" s="178">
        <v>2013703</v>
      </c>
      <c r="H210" s="178" t="s">
        <v>1668</v>
      </c>
      <c r="J210" s="252" t="e">
        <f t="shared" si="21"/>
        <v>#DIV/0!</v>
      </c>
    </row>
    <row r="211" spans="1:10" ht="24.95" hidden="1" customHeight="1" x14ac:dyDescent="0.15">
      <c r="A211" s="198" t="s">
        <v>230</v>
      </c>
      <c r="B211" s="195"/>
      <c r="C211" s="195"/>
      <c r="D211" s="195"/>
      <c r="E211" s="196"/>
      <c r="F211" s="197"/>
      <c r="G211" s="178">
        <v>2013704</v>
      </c>
      <c r="H211" s="178" t="s">
        <v>1777</v>
      </c>
      <c r="J211" s="252" t="e">
        <f t="shared" si="21"/>
        <v>#DIV/0!</v>
      </c>
    </row>
    <row r="212" spans="1:10" ht="24.95" hidden="1" customHeight="1" x14ac:dyDescent="0.15">
      <c r="A212" s="198" t="s">
        <v>128</v>
      </c>
      <c r="B212" s="195">
        <v>132</v>
      </c>
      <c r="C212" s="195">
        <v>153</v>
      </c>
      <c r="D212" s="195">
        <v>153</v>
      </c>
      <c r="E212" s="196">
        <f>D212/C212</f>
        <v>1</v>
      </c>
      <c r="F212" s="197">
        <f t="shared" si="22"/>
        <v>148.54368932038835</v>
      </c>
      <c r="G212" s="178">
        <v>2013750</v>
      </c>
      <c r="H212" s="178" t="s">
        <v>1675</v>
      </c>
      <c r="I212" s="178">
        <v>103</v>
      </c>
      <c r="J212" s="252">
        <f t="shared" si="21"/>
        <v>148.54368932038835</v>
      </c>
    </row>
    <row r="213" spans="1:10" ht="24.95" hidden="1" customHeight="1" x14ac:dyDescent="0.15">
      <c r="A213" s="198" t="s">
        <v>231</v>
      </c>
      <c r="B213" s="195"/>
      <c r="C213" s="195"/>
      <c r="D213" s="195"/>
      <c r="E213" s="196"/>
      <c r="F213" s="197"/>
      <c r="G213" s="178">
        <v>2013799</v>
      </c>
      <c r="H213" s="178" t="s">
        <v>1778</v>
      </c>
      <c r="J213" s="252" t="e">
        <f t="shared" si="21"/>
        <v>#DIV/0!</v>
      </c>
    </row>
    <row r="214" spans="1:10" ht="24.95" hidden="1" customHeight="1" x14ac:dyDescent="0.15">
      <c r="A214" s="190" t="s">
        <v>232</v>
      </c>
      <c r="B214" s="195">
        <v>4626</v>
      </c>
      <c r="C214" s="195">
        <v>5257</v>
      </c>
      <c r="D214" s="195">
        <v>5257</v>
      </c>
      <c r="E214" s="196">
        <f>D214/C214</f>
        <v>1</v>
      </c>
      <c r="F214" s="197">
        <f>J214</f>
        <v>100.99903938520653</v>
      </c>
      <c r="G214" s="178">
        <v>20138</v>
      </c>
      <c r="H214" s="178" t="s">
        <v>1779</v>
      </c>
      <c r="I214" s="178">
        <v>5205</v>
      </c>
      <c r="J214" s="252">
        <f t="shared" si="21"/>
        <v>100.99903938520653</v>
      </c>
    </row>
    <row r="215" spans="1:10" ht="24.95" hidden="1" customHeight="1" x14ac:dyDescent="0.15">
      <c r="A215" s="198" t="s">
        <v>119</v>
      </c>
      <c r="B215" s="195">
        <v>2391</v>
      </c>
      <c r="C215" s="195">
        <v>2688</v>
      </c>
      <c r="D215" s="195">
        <v>2688</v>
      </c>
      <c r="E215" s="196">
        <f>D215/C215</f>
        <v>1</v>
      </c>
      <c r="F215" s="197">
        <f t="shared" ref="F215:F238" si="23">J215</f>
        <v>93.268563497571137</v>
      </c>
      <c r="G215" s="178">
        <v>2013801</v>
      </c>
      <c r="H215" s="178" t="s">
        <v>1666</v>
      </c>
      <c r="I215" s="178">
        <v>2882</v>
      </c>
      <c r="J215" s="252">
        <f t="shared" si="21"/>
        <v>93.268563497571137</v>
      </c>
    </row>
    <row r="216" spans="1:10" ht="24.95" hidden="1" customHeight="1" x14ac:dyDescent="0.15">
      <c r="A216" s="198" t="s">
        <v>120</v>
      </c>
      <c r="B216" s="195">
        <v>115</v>
      </c>
      <c r="C216" s="195"/>
      <c r="D216" s="195"/>
      <c r="E216" s="196"/>
      <c r="F216" s="197"/>
      <c r="G216" s="178">
        <v>2013802</v>
      </c>
      <c r="H216" s="178" t="s">
        <v>1667</v>
      </c>
      <c r="J216" s="252" t="e">
        <f t="shared" si="21"/>
        <v>#DIV/0!</v>
      </c>
    </row>
    <row r="217" spans="1:10" ht="24.95" hidden="1" customHeight="1" x14ac:dyDescent="0.15">
      <c r="A217" s="198" t="s">
        <v>121</v>
      </c>
      <c r="B217" s="195"/>
      <c r="C217" s="195"/>
      <c r="D217" s="195"/>
      <c r="E217" s="196"/>
      <c r="F217" s="197"/>
      <c r="G217" s="178">
        <v>2013803</v>
      </c>
      <c r="H217" s="178" t="s">
        <v>1668</v>
      </c>
      <c r="J217" s="252" t="e">
        <f t="shared" si="21"/>
        <v>#DIV/0!</v>
      </c>
    </row>
    <row r="218" spans="1:10" ht="24.95" hidden="1" customHeight="1" x14ac:dyDescent="0.15">
      <c r="A218" s="198" t="s">
        <v>233</v>
      </c>
      <c r="B218" s="195">
        <v>5</v>
      </c>
      <c r="C218" s="195">
        <v>5</v>
      </c>
      <c r="D218" s="195">
        <v>5</v>
      </c>
      <c r="E218" s="196">
        <f>D218/C218</f>
        <v>1</v>
      </c>
      <c r="F218" s="197">
        <f t="shared" si="23"/>
        <v>166.66666666666669</v>
      </c>
      <c r="G218" s="178">
        <v>2013804</v>
      </c>
      <c r="H218" s="178" t="s">
        <v>1780</v>
      </c>
      <c r="I218" s="178">
        <v>3</v>
      </c>
      <c r="J218" s="252">
        <f t="shared" si="21"/>
        <v>166.66666666666669</v>
      </c>
    </row>
    <row r="219" spans="1:10" ht="24.95" hidden="1" customHeight="1" x14ac:dyDescent="0.15">
      <c r="A219" s="198" t="s">
        <v>234</v>
      </c>
      <c r="B219" s="195">
        <v>15</v>
      </c>
      <c r="C219" s="195">
        <v>15</v>
      </c>
      <c r="D219" s="195">
        <v>15</v>
      </c>
      <c r="E219" s="196">
        <f>D219/C219</f>
        <v>1</v>
      </c>
      <c r="F219" s="197">
        <f t="shared" si="23"/>
        <v>75</v>
      </c>
      <c r="G219" s="178">
        <v>2013805</v>
      </c>
      <c r="H219" s="178" t="s">
        <v>1781</v>
      </c>
      <c r="I219" s="178">
        <v>20</v>
      </c>
      <c r="J219" s="252">
        <f t="shared" si="21"/>
        <v>75</v>
      </c>
    </row>
    <row r="220" spans="1:10" ht="24.95" hidden="1" customHeight="1" x14ac:dyDescent="0.15">
      <c r="A220" s="198" t="s">
        <v>159</v>
      </c>
      <c r="B220" s="195">
        <v>15</v>
      </c>
      <c r="C220" s="195">
        <v>13</v>
      </c>
      <c r="D220" s="195">
        <v>13</v>
      </c>
      <c r="E220" s="196">
        <f>D220/C220</f>
        <v>1</v>
      </c>
      <c r="F220" s="197">
        <f t="shared" si="23"/>
        <v>11.711711711711711</v>
      </c>
      <c r="G220" s="178">
        <v>2013808</v>
      </c>
      <c r="H220" s="178" t="s">
        <v>1706</v>
      </c>
      <c r="I220" s="178">
        <v>111</v>
      </c>
      <c r="J220" s="252">
        <f t="shared" si="21"/>
        <v>11.711711711711711</v>
      </c>
    </row>
    <row r="221" spans="1:10" ht="24.95" hidden="1" customHeight="1" x14ac:dyDescent="0.15">
      <c r="A221" s="198" t="s">
        <v>235</v>
      </c>
      <c r="B221" s="195">
        <v>312</v>
      </c>
      <c r="C221" s="195">
        <v>328</v>
      </c>
      <c r="D221" s="195">
        <v>328</v>
      </c>
      <c r="E221" s="196">
        <f>D221/C221</f>
        <v>1</v>
      </c>
      <c r="F221" s="197">
        <f t="shared" si="23"/>
        <v>136.66666666666666</v>
      </c>
      <c r="G221" s="178">
        <v>2013810</v>
      </c>
      <c r="H221" s="178" t="s">
        <v>1782</v>
      </c>
      <c r="I221" s="178">
        <v>240</v>
      </c>
      <c r="J221" s="252">
        <f t="shared" si="21"/>
        <v>136.66666666666666</v>
      </c>
    </row>
    <row r="222" spans="1:10" ht="24.95" hidden="1" customHeight="1" x14ac:dyDescent="0.15">
      <c r="A222" s="198" t="s">
        <v>236</v>
      </c>
      <c r="B222" s="195">
        <v>15</v>
      </c>
      <c r="C222" s="195">
        <v>18</v>
      </c>
      <c r="D222" s="195">
        <v>18</v>
      </c>
      <c r="E222" s="196">
        <f>D222/C222</f>
        <v>1</v>
      </c>
      <c r="F222" s="197">
        <f t="shared" si="23"/>
        <v>50</v>
      </c>
      <c r="G222" s="178">
        <v>2013812</v>
      </c>
      <c r="H222" s="178" t="s">
        <v>1783</v>
      </c>
      <c r="I222" s="178">
        <v>36</v>
      </c>
      <c r="J222" s="252">
        <f t="shared" si="21"/>
        <v>50</v>
      </c>
    </row>
    <row r="223" spans="1:10" ht="24.95" hidden="1" customHeight="1" x14ac:dyDescent="0.15">
      <c r="A223" s="198" t="s">
        <v>237</v>
      </c>
      <c r="B223" s="195"/>
      <c r="C223" s="195"/>
      <c r="D223" s="195"/>
      <c r="E223" s="196"/>
      <c r="F223" s="197"/>
      <c r="G223" s="178">
        <v>2013813</v>
      </c>
      <c r="H223" s="178" t="s">
        <v>1784</v>
      </c>
      <c r="J223" s="252" t="e">
        <f t="shared" si="21"/>
        <v>#DIV/0!</v>
      </c>
    </row>
    <row r="224" spans="1:10" ht="24.95" hidden="1" customHeight="1" x14ac:dyDescent="0.15">
      <c r="A224" s="198" t="s">
        <v>238</v>
      </c>
      <c r="B224" s="195"/>
      <c r="C224" s="195"/>
      <c r="D224" s="195"/>
      <c r="E224" s="196"/>
      <c r="F224" s="197"/>
      <c r="G224" s="178">
        <v>2013814</v>
      </c>
      <c r="H224" s="178" t="s">
        <v>1785</v>
      </c>
      <c r="J224" s="252" t="e">
        <f t="shared" si="21"/>
        <v>#DIV/0!</v>
      </c>
    </row>
    <row r="225" spans="1:10" ht="24.95" hidden="1" customHeight="1" x14ac:dyDescent="0.15">
      <c r="A225" s="198" t="s">
        <v>239</v>
      </c>
      <c r="B225" s="195">
        <v>220</v>
      </c>
      <c r="C225" s="195">
        <v>209</v>
      </c>
      <c r="D225" s="195">
        <v>209</v>
      </c>
      <c r="E225" s="196">
        <f t="shared" ref="E225:E231" si="24">D225/C225</f>
        <v>1</v>
      </c>
      <c r="F225" s="197">
        <f t="shared" si="23"/>
        <v>163.28125</v>
      </c>
      <c r="G225" s="178">
        <v>2013815</v>
      </c>
      <c r="H225" s="178" t="s">
        <v>1786</v>
      </c>
      <c r="I225" s="178">
        <v>128</v>
      </c>
      <c r="J225" s="252">
        <f t="shared" si="21"/>
        <v>163.28125</v>
      </c>
    </row>
    <row r="226" spans="1:10" ht="24.95" hidden="1" customHeight="1" x14ac:dyDescent="0.15">
      <c r="A226" s="198" t="s">
        <v>240</v>
      </c>
      <c r="B226" s="195">
        <v>47</v>
      </c>
      <c r="C226" s="195">
        <v>45</v>
      </c>
      <c r="D226" s="195">
        <v>45</v>
      </c>
      <c r="E226" s="196">
        <f t="shared" si="24"/>
        <v>1</v>
      </c>
      <c r="F226" s="197">
        <f t="shared" si="23"/>
        <v>102.27272727272727</v>
      </c>
      <c r="G226" s="178">
        <v>2013816</v>
      </c>
      <c r="H226" s="178" t="s">
        <v>1787</v>
      </c>
      <c r="I226" s="178">
        <v>44</v>
      </c>
      <c r="J226" s="252">
        <f t="shared" si="21"/>
        <v>102.27272727272727</v>
      </c>
    </row>
    <row r="227" spans="1:10" ht="24.95" hidden="1" customHeight="1" x14ac:dyDescent="0.15">
      <c r="A227" s="198" t="s">
        <v>128</v>
      </c>
      <c r="B227" s="195">
        <v>1403</v>
      </c>
      <c r="C227" s="195">
        <v>1676</v>
      </c>
      <c r="D227" s="195">
        <v>1676</v>
      </c>
      <c r="E227" s="196">
        <f t="shared" si="24"/>
        <v>1</v>
      </c>
      <c r="F227" s="197">
        <f t="shared" si="23"/>
        <v>123.69003690036899</v>
      </c>
      <c r="G227" s="178">
        <v>2013850</v>
      </c>
      <c r="H227" s="178" t="s">
        <v>1675</v>
      </c>
      <c r="I227" s="178">
        <v>1355</v>
      </c>
      <c r="J227" s="252">
        <f t="shared" si="21"/>
        <v>123.69003690036899</v>
      </c>
    </row>
    <row r="228" spans="1:10" ht="24.95" hidden="1" customHeight="1" x14ac:dyDescent="0.15">
      <c r="A228" s="198" t="s">
        <v>241</v>
      </c>
      <c r="B228" s="195">
        <v>88</v>
      </c>
      <c r="C228" s="195">
        <v>260</v>
      </c>
      <c r="D228" s="195">
        <v>260</v>
      </c>
      <c r="E228" s="196">
        <f t="shared" si="24"/>
        <v>1</v>
      </c>
      <c r="F228" s="197">
        <f t="shared" si="23"/>
        <v>67.357512953367873</v>
      </c>
      <c r="G228" s="178">
        <v>2013899</v>
      </c>
      <c r="H228" s="178" t="s">
        <v>1788</v>
      </c>
      <c r="I228" s="178">
        <v>386</v>
      </c>
      <c r="J228" s="252">
        <f t="shared" si="21"/>
        <v>67.357512953367873</v>
      </c>
    </row>
    <row r="229" spans="1:10" ht="24.95" hidden="1" customHeight="1" x14ac:dyDescent="0.15">
      <c r="A229" s="190" t="s">
        <v>242</v>
      </c>
      <c r="B229" s="195">
        <v>688</v>
      </c>
      <c r="C229" s="195">
        <v>689</v>
      </c>
      <c r="D229" s="195">
        <v>689</v>
      </c>
      <c r="E229" s="196">
        <f t="shared" si="24"/>
        <v>1</v>
      </c>
      <c r="F229" s="197">
        <f t="shared" si="23"/>
        <v>791.9540229885057</v>
      </c>
      <c r="G229" s="178">
        <v>20139</v>
      </c>
      <c r="H229" s="178" t="s">
        <v>1789</v>
      </c>
      <c r="I229" s="178">
        <v>87</v>
      </c>
      <c r="J229" s="252">
        <f t="shared" si="21"/>
        <v>791.9540229885057</v>
      </c>
    </row>
    <row r="230" spans="1:10" ht="24.95" hidden="1" customHeight="1" x14ac:dyDescent="0.15">
      <c r="A230" s="198" t="s">
        <v>243</v>
      </c>
      <c r="B230" s="195">
        <v>425</v>
      </c>
      <c r="C230" s="195">
        <v>339</v>
      </c>
      <c r="D230" s="195">
        <v>339</v>
      </c>
      <c r="E230" s="196">
        <f t="shared" si="24"/>
        <v>1</v>
      </c>
      <c r="F230" s="197">
        <f t="shared" si="23"/>
        <v>484.28571428571428</v>
      </c>
      <c r="G230" s="178">
        <v>2013901</v>
      </c>
      <c r="H230" s="178" t="s">
        <v>1666</v>
      </c>
      <c r="I230" s="178">
        <v>70</v>
      </c>
      <c r="J230" s="252">
        <f t="shared" si="21"/>
        <v>484.28571428571428</v>
      </c>
    </row>
    <row r="231" spans="1:10" ht="24.95" hidden="1" customHeight="1" x14ac:dyDescent="0.15">
      <c r="A231" s="198" t="s">
        <v>244</v>
      </c>
      <c r="B231" s="195"/>
      <c r="C231" s="195">
        <v>199</v>
      </c>
      <c r="D231" s="195">
        <v>199</v>
      </c>
      <c r="E231" s="196">
        <f t="shared" si="24"/>
        <v>1</v>
      </c>
      <c r="F231" s="197"/>
      <c r="G231" s="178">
        <v>2013902</v>
      </c>
      <c r="H231" s="178" t="s">
        <v>1667</v>
      </c>
      <c r="J231" s="252" t="e">
        <f t="shared" si="21"/>
        <v>#DIV/0!</v>
      </c>
    </row>
    <row r="232" spans="1:10" ht="24.95" hidden="1" customHeight="1" x14ac:dyDescent="0.15">
      <c r="A232" s="198" t="s">
        <v>245</v>
      </c>
      <c r="B232" s="195"/>
      <c r="C232" s="195"/>
      <c r="D232" s="195"/>
      <c r="E232" s="196"/>
      <c r="F232" s="197"/>
      <c r="G232" s="178">
        <v>2013903</v>
      </c>
      <c r="H232" s="178" t="s">
        <v>1668</v>
      </c>
      <c r="J232" s="252" t="e">
        <f t="shared" si="21"/>
        <v>#DIV/0!</v>
      </c>
    </row>
    <row r="233" spans="1:10" ht="24.95" hidden="1" customHeight="1" x14ac:dyDescent="0.15">
      <c r="A233" s="198" t="s">
        <v>246</v>
      </c>
      <c r="B233" s="195">
        <v>103</v>
      </c>
      <c r="C233" s="195">
        <v>105</v>
      </c>
      <c r="D233" s="195">
        <v>105</v>
      </c>
      <c r="E233" s="196">
        <f>D233/C233</f>
        <v>1</v>
      </c>
      <c r="F233" s="197"/>
      <c r="G233" s="178">
        <v>2013904</v>
      </c>
      <c r="H233" s="178" t="s">
        <v>1760</v>
      </c>
      <c r="J233" s="252" t="e">
        <f t="shared" si="21"/>
        <v>#DIV/0!</v>
      </c>
    </row>
    <row r="234" spans="1:10" ht="24.95" hidden="1" customHeight="1" x14ac:dyDescent="0.15">
      <c r="A234" s="198" t="s">
        <v>247</v>
      </c>
      <c r="B234" s="195"/>
      <c r="C234" s="195">
        <v>46</v>
      </c>
      <c r="D234" s="195">
        <v>46</v>
      </c>
      <c r="E234" s="196">
        <f>D234/C234</f>
        <v>1</v>
      </c>
      <c r="F234" s="197">
        <f t="shared" si="23"/>
        <v>270.58823529411768</v>
      </c>
      <c r="G234" s="178">
        <v>2013950</v>
      </c>
      <c r="H234" s="178" t="s">
        <v>1675</v>
      </c>
      <c r="I234" s="178">
        <v>17</v>
      </c>
      <c r="J234" s="252">
        <f t="shared" si="21"/>
        <v>270.58823529411768</v>
      </c>
    </row>
    <row r="235" spans="1:10" ht="24.95" hidden="1" customHeight="1" x14ac:dyDescent="0.15">
      <c r="A235" s="198" t="s">
        <v>248</v>
      </c>
      <c r="B235" s="195">
        <f>B229-B230-B233</f>
        <v>160</v>
      </c>
      <c r="C235" s="195"/>
      <c r="D235" s="195"/>
      <c r="E235" s="196"/>
      <c r="F235" s="197"/>
      <c r="G235" s="178">
        <v>2013999</v>
      </c>
      <c r="H235" s="178" t="s">
        <v>1790</v>
      </c>
      <c r="J235" s="252" t="e">
        <f t="shared" si="21"/>
        <v>#DIV/0!</v>
      </c>
    </row>
    <row r="236" spans="1:10" ht="24.95" hidden="1" customHeight="1" x14ac:dyDescent="0.15">
      <c r="A236" s="190" t="s">
        <v>249</v>
      </c>
      <c r="B236" s="195">
        <v>528</v>
      </c>
      <c r="C236" s="195">
        <v>561</v>
      </c>
      <c r="D236" s="195">
        <v>561</v>
      </c>
      <c r="E236" s="196">
        <f>D236/C236</f>
        <v>1</v>
      </c>
      <c r="F236" s="197">
        <f t="shared" si="23"/>
        <v>109.35672514619883</v>
      </c>
      <c r="G236" s="178">
        <v>20140</v>
      </c>
      <c r="H236" s="178" t="s">
        <v>1791</v>
      </c>
      <c r="I236" s="178">
        <v>513</v>
      </c>
      <c r="J236" s="252">
        <f t="shared" si="21"/>
        <v>109.35672514619883</v>
      </c>
    </row>
    <row r="237" spans="1:10" ht="24.95" hidden="1" customHeight="1" x14ac:dyDescent="0.15">
      <c r="A237" s="198" t="s">
        <v>243</v>
      </c>
      <c r="B237" s="195">
        <v>262</v>
      </c>
      <c r="C237" s="195">
        <v>284</v>
      </c>
      <c r="D237" s="195">
        <v>284</v>
      </c>
      <c r="E237" s="196">
        <f>D237/C237</f>
        <v>1</v>
      </c>
      <c r="F237" s="197">
        <f t="shared" si="23"/>
        <v>108.81226053639847</v>
      </c>
      <c r="G237" s="178">
        <v>2014001</v>
      </c>
      <c r="H237" s="178" t="s">
        <v>1666</v>
      </c>
      <c r="I237" s="178">
        <v>261</v>
      </c>
      <c r="J237" s="252">
        <f t="shared" si="21"/>
        <v>108.81226053639847</v>
      </c>
    </row>
    <row r="238" spans="1:10" ht="24.95" hidden="1" customHeight="1" x14ac:dyDescent="0.15">
      <c r="A238" s="198" t="s">
        <v>244</v>
      </c>
      <c r="B238" s="195">
        <v>122</v>
      </c>
      <c r="C238" s="195">
        <v>111</v>
      </c>
      <c r="D238" s="195">
        <v>111</v>
      </c>
      <c r="E238" s="196">
        <f>D238/C238</f>
        <v>1</v>
      </c>
      <c r="F238" s="197">
        <f t="shared" si="23"/>
        <v>121.97802197802199</v>
      </c>
      <c r="G238" s="178">
        <v>2014002</v>
      </c>
      <c r="H238" s="178" t="s">
        <v>1667</v>
      </c>
      <c r="I238" s="178">
        <v>91</v>
      </c>
      <c r="J238" s="252">
        <f t="shared" si="21"/>
        <v>121.97802197802199</v>
      </c>
    </row>
    <row r="239" spans="1:10" ht="24.95" hidden="1" customHeight="1" x14ac:dyDescent="0.15">
      <c r="A239" s="198" t="s">
        <v>245</v>
      </c>
      <c r="B239" s="195"/>
      <c r="C239" s="195"/>
      <c r="D239" s="195"/>
      <c r="E239" s="196"/>
      <c r="F239" s="197"/>
      <c r="G239" s="178">
        <v>2014003</v>
      </c>
      <c r="H239" s="178" t="s">
        <v>1668</v>
      </c>
      <c r="J239" s="252" t="e">
        <f t="shared" si="21"/>
        <v>#DIV/0!</v>
      </c>
    </row>
    <row r="240" spans="1:10" ht="24.95" hidden="1" customHeight="1" x14ac:dyDescent="0.15">
      <c r="A240" s="198" t="s">
        <v>250</v>
      </c>
      <c r="B240" s="195"/>
      <c r="C240" s="195"/>
      <c r="D240" s="195"/>
      <c r="E240" s="196"/>
      <c r="F240" s="197"/>
      <c r="G240" s="178">
        <v>2014004</v>
      </c>
      <c r="H240" s="178" t="s">
        <v>1792</v>
      </c>
      <c r="J240" s="252" t="e">
        <f t="shared" si="21"/>
        <v>#DIV/0!</v>
      </c>
    </row>
    <row r="241" spans="1:11" ht="24.95" hidden="1" customHeight="1" x14ac:dyDescent="0.15">
      <c r="A241" s="198" t="s">
        <v>247</v>
      </c>
      <c r="B241" s="195"/>
      <c r="C241" s="195">
        <v>166</v>
      </c>
      <c r="D241" s="195">
        <v>166</v>
      </c>
      <c r="E241" s="196">
        <f>D241/C241</f>
        <v>1</v>
      </c>
      <c r="F241" s="197"/>
      <c r="J241" s="252" t="e">
        <f t="shared" si="21"/>
        <v>#DIV/0!</v>
      </c>
    </row>
    <row r="242" spans="1:11" ht="24.95" hidden="1" customHeight="1" x14ac:dyDescent="0.15">
      <c r="A242" s="198" t="s">
        <v>251</v>
      </c>
      <c r="B242" s="195">
        <v>144</v>
      </c>
      <c r="C242" s="195"/>
      <c r="D242" s="195"/>
      <c r="E242" s="196"/>
      <c r="F242" s="197">
        <v>0</v>
      </c>
      <c r="G242" s="178">
        <v>2014099</v>
      </c>
      <c r="H242" s="178" t="s">
        <v>1793</v>
      </c>
      <c r="I242" s="178">
        <v>161</v>
      </c>
      <c r="J242" s="252">
        <f t="shared" si="21"/>
        <v>0</v>
      </c>
    </row>
    <row r="243" spans="1:11" ht="24.95" hidden="1" customHeight="1" x14ac:dyDescent="0.15">
      <c r="A243" s="190" t="s">
        <v>252</v>
      </c>
      <c r="B243" s="195"/>
      <c r="C243" s="195"/>
      <c r="D243" s="195"/>
      <c r="E243" s="196"/>
      <c r="F243" s="197"/>
      <c r="J243" s="252" t="e">
        <f t="shared" si="21"/>
        <v>#DIV/0!</v>
      </c>
    </row>
    <row r="244" spans="1:11" ht="24.95" hidden="1" customHeight="1" x14ac:dyDescent="0.15">
      <c r="A244" s="198" t="s">
        <v>243</v>
      </c>
      <c r="B244" s="195"/>
      <c r="C244" s="195"/>
      <c r="D244" s="195"/>
      <c r="E244" s="196"/>
      <c r="F244" s="197"/>
      <c r="J244" s="252" t="e">
        <f t="shared" si="21"/>
        <v>#DIV/0!</v>
      </c>
    </row>
    <row r="245" spans="1:11" ht="24.95" hidden="1" customHeight="1" x14ac:dyDescent="0.15">
      <c r="A245" s="198" t="s">
        <v>244</v>
      </c>
      <c r="B245" s="195"/>
      <c r="C245" s="195"/>
      <c r="D245" s="195"/>
      <c r="E245" s="196"/>
      <c r="F245" s="197"/>
      <c r="J245" s="252" t="e">
        <f t="shared" si="21"/>
        <v>#DIV/0!</v>
      </c>
    </row>
    <row r="246" spans="1:11" ht="24.95" hidden="1" customHeight="1" x14ac:dyDescent="0.15">
      <c r="A246" s="198" t="s">
        <v>245</v>
      </c>
      <c r="B246" s="195"/>
      <c r="C246" s="195"/>
      <c r="D246" s="195"/>
      <c r="E246" s="196"/>
      <c r="F246" s="197"/>
      <c r="J246" s="252" t="e">
        <f t="shared" si="21"/>
        <v>#DIV/0!</v>
      </c>
    </row>
    <row r="247" spans="1:11" ht="24.95" hidden="1" customHeight="1" x14ac:dyDescent="0.15">
      <c r="A247" s="198" t="s">
        <v>247</v>
      </c>
      <c r="B247" s="195"/>
      <c r="C247" s="195"/>
      <c r="D247" s="195"/>
      <c r="E247" s="196"/>
      <c r="F247" s="197"/>
      <c r="J247" s="252" t="e">
        <f t="shared" si="21"/>
        <v>#DIV/0!</v>
      </c>
    </row>
    <row r="248" spans="1:11" ht="24.95" hidden="1" customHeight="1" x14ac:dyDescent="0.15">
      <c r="A248" s="198" t="s">
        <v>253</v>
      </c>
      <c r="B248" s="195"/>
      <c r="C248" s="195"/>
      <c r="D248" s="195"/>
      <c r="E248" s="196"/>
      <c r="F248" s="197"/>
      <c r="J248" s="252" t="e">
        <f t="shared" si="21"/>
        <v>#DIV/0!</v>
      </c>
    </row>
    <row r="249" spans="1:11" ht="24.95" hidden="1" customHeight="1" x14ac:dyDescent="0.15">
      <c r="A249" s="190" t="s">
        <v>254</v>
      </c>
      <c r="B249" s="195"/>
      <c r="C249" s="195">
        <v>604</v>
      </c>
      <c r="D249" s="195">
        <v>184</v>
      </c>
      <c r="E249" s="196">
        <f>D249/C249</f>
        <v>0.30463576158940397</v>
      </c>
      <c r="F249" s="197">
        <f>J249</f>
        <v>459.99999999999994</v>
      </c>
      <c r="G249" s="178">
        <v>20199</v>
      </c>
      <c r="H249" s="178" t="s">
        <v>1794</v>
      </c>
      <c r="I249" s="178">
        <v>40</v>
      </c>
      <c r="J249" s="252">
        <f t="shared" si="21"/>
        <v>459.99999999999994</v>
      </c>
    </row>
    <row r="250" spans="1:11" ht="24.95" hidden="1" customHeight="1" x14ac:dyDescent="0.15">
      <c r="A250" s="198" t="s">
        <v>255</v>
      </c>
      <c r="B250" s="195"/>
      <c r="C250" s="195"/>
      <c r="D250" s="195"/>
      <c r="E250" s="196"/>
      <c r="F250" s="197"/>
      <c r="G250" s="178">
        <v>2019901</v>
      </c>
      <c r="H250" s="178" t="s">
        <v>1795</v>
      </c>
      <c r="J250" s="252" t="e">
        <f t="shared" si="21"/>
        <v>#DIV/0!</v>
      </c>
    </row>
    <row r="251" spans="1:11" ht="24.95" hidden="1" customHeight="1" x14ac:dyDescent="0.15">
      <c r="A251" s="198" t="s">
        <v>256</v>
      </c>
      <c r="B251" s="195"/>
      <c r="C251" s="195">
        <v>604</v>
      </c>
      <c r="D251" s="195">
        <v>184</v>
      </c>
      <c r="E251" s="196">
        <f>D251/C251</f>
        <v>0.30463576158940397</v>
      </c>
      <c r="F251" s="197">
        <f t="shared" ref="F251" si="25">J251</f>
        <v>459.99999999999994</v>
      </c>
      <c r="G251" s="178">
        <v>2019999</v>
      </c>
      <c r="H251" s="178" t="s">
        <v>1796</v>
      </c>
      <c r="I251" s="178">
        <v>40</v>
      </c>
      <c r="J251" s="252">
        <f t="shared" si="21"/>
        <v>459.99999999999994</v>
      </c>
    </row>
    <row r="252" spans="1:11" ht="24.95" customHeight="1" x14ac:dyDescent="0.15">
      <c r="A252" s="190" t="s">
        <v>37</v>
      </c>
      <c r="B252" s="195"/>
      <c r="C252" s="195"/>
      <c r="D252" s="195"/>
      <c r="E252" s="192"/>
      <c r="F252" s="193"/>
      <c r="G252" s="178">
        <v>202</v>
      </c>
      <c r="H252" s="178" t="s">
        <v>1797</v>
      </c>
      <c r="I252" s="178">
        <v>0</v>
      </c>
      <c r="J252" s="252" t="e">
        <f t="shared" si="21"/>
        <v>#DIV/0!</v>
      </c>
      <c r="K252" s="194"/>
    </row>
    <row r="253" spans="1:11" ht="24.95" hidden="1" customHeight="1" x14ac:dyDescent="0.15">
      <c r="A253" s="190" t="s">
        <v>257</v>
      </c>
      <c r="B253" s="195"/>
      <c r="C253" s="195"/>
      <c r="D253" s="195"/>
      <c r="E253" s="196"/>
      <c r="F253" s="197"/>
      <c r="G253" s="178">
        <v>20201</v>
      </c>
      <c r="H253" s="178" t="s">
        <v>1798</v>
      </c>
      <c r="I253" s="178">
        <v>0</v>
      </c>
      <c r="J253" s="252" t="e">
        <f t="shared" si="21"/>
        <v>#DIV/0!</v>
      </c>
    </row>
    <row r="254" spans="1:11" ht="24.95" hidden="1" customHeight="1" x14ac:dyDescent="0.15">
      <c r="A254" s="198" t="s">
        <v>119</v>
      </c>
      <c r="B254" s="195"/>
      <c r="C254" s="195"/>
      <c r="D254" s="195"/>
      <c r="E254" s="196"/>
      <c r="F254" s="197"/>
      <c r="G254" s="178">
        <v>2020101</v>
      </c>
      <c r="H254" s="178" t="s">
        <v>1666</v>
      </c>
      <c r="J254" s="252" t="e">
        <f t="shared" si="21"/>
        <v>#DIV/0!</v>
      </c>
    </row>
    <row r="255" spans="1:11" ht="24.95" hidden="1" customHeight="1" x14ac:dyDescent="0.15">
      <c r="A255" s="198" t="s">
        <v>120</v>
      </c>
      <c r="B255" s="195"/>
      <c r="C255" s="195"/>
      <c r="D255" s="195"/>
      <c r="E255" s="196"/>
      <c r="F255" s="197"/>
      <c r="G255" s="178">
        <v>2020102</v>
      </c>
      <c r="H255" s="178" t="s">
        <v>1667</v>
      </c>
      <c r="J255" s="252" t="e">
        <f t="shared" si="21"/>
        <v>#DIV/0!</v>
      </c>
    </row>
    <row r="256" spans="1:11" ht="24.95" hidden="1" customHeight="1" x14ac:dyDescent="0.15">
      <c r="A256" s="198" t="s">
        <v>121</v>
      </c>
      <c r="B256" s="195"/>
      <c r="C256" s="195"/>
      <c r="D256" s="195"/>
      <c r="E256" s="196"/>
      <c r="F256" s="197"/>
      <c r="G256" s="178">
        <v>2020103</v>
      </c>
      <c r="H256" s="178" t="s">
        <v>1668</v>
      </c>
      <c r="J256" s="252" t="e">
        <f t="shared" si="21"/>
        <v>#DIV/0!</v>
      </c>
    </row>
    <row r="257" spans="1:10" ht="24.95" hidden="1" customHeight="1" x14ac:dyDescent="0.15">
      <c r="A257" s="198" t="s">
        <v>213</v>
      </c>
      <c r="B257" s="195"/>
      <c r="C257" s="195"/>
      <c r="D257" s="195"/>
      <c r="E257" s="196"/>
      <c r="F257" s="197"/>
      <c r="G257" s="178">
        <v>2020104</v>
      </c>
      <c r="H257" s="178" t="s">
        <v>1760</v>
      </c>
      <c r="J257" s="252" t="e">
        <f t="shared" si="21"/>
        <v>#DIV/0!</v>
      </c>
    </row>
    <row r="258" spans="1:10" ht="24.95" hidden="1" customHeight="1" x14ac:dyDescent="0.15">
      <c r="A258" s="198" t="s">
        <v>128</v>
      </c>
      <c r="B258" s="195"/>
      <c r="C258" s="195"/>
      <c r="D258" s="195"/>
      <c r="E258" s="196"/>
      <c r="F258" s="197"/>
      <c r="G258" s="178">
        <v>2020150</v>
      </c>
      <c r="H258" s="178" t="s">
        <v>1675</v>
      </c>
      <c r="J258" s="252" t="e">
        <f t="shared" si="21"/>
        <v>#DIV/0!</v>
      </c>
    </row>
    <row r="259" spans="1:10" ht="24.95" hidden="1" customHeight="1" x14ac:dyDescent="0.15">
      <c r="A259" s="198" t="s">
        <v>258</v>
      </c>
      <c r="B259" s="195"/>
      <c r="C259" s="195"/>
      <c r="D259" s="195"/>
      <c r="E259" s="196"/>
      <c r="F259" s="197"/>
      <c r="G259" s="178">
        <v>2020199</v>
      </c>
      <c r="H259" s="178" t="s">
        <v>1799</v>
      </c>
      <c r="J259" s="252" t="e">
        <f t="shared" si="21"/>
        <v>#DIV/0!</v>
      </c>
    </row>
    <row r="260" spans="1:10" ht="24.95" hidden="1" customHeight="1" x14ac:dyDescent="0.15">
      <c r="A260" s="190" t="s">
        <v>259</v>
      </c>
      <c r="B260" s="195"/>
      <c r="C260" s="195"/>
      <c r="D260" s="195"/>
      <c r="E260" s="196"/>
      <c r="F260" s="197"/>
      <c r="G260" s="178">
        <v>20202</v>
      </c>
      <c r="H260" s="178" t="s">
        <v>1800</v>
      </c>
      <c r="I260" s="178">
        <v>0</v>
      </c>
      <c r="J260" s="252" t="e">
        <f t="shared" si="21"/>
        <v>#DIV/0!</v>
      </c>
    </row>
    <row r="261" spans="1:10" ht="24.95" hidden="1" customHeight="1" x14ac:dyDescent="0.15">
      <c r="A261" s="198" t="s">
        <v>260</v>
      </c>
      <c r="B261" s="195"/>
      <c r="C261" s="195"/>
      <c r="D261" s="195"/>
      <c r="E261" s="196"/>
      <c r="F261" s="197"/>
      <c r="G261" s="178">
        <v>2020201</v>
      </c>
      <c r="H261" s="178" t="s">
        <v>1801</v>
      </c>
      <c r="J261" s="252" t="e">
        <f t="shared" ref="J261:J295" si="26">D261/I261*100</f>
        <v>#DIV/0!</v>
      </c>
    </row>
    <row r="262" spans="1:10" ht="24.95" hidden="1" customHeight="1" x14ac:dyDescent="0.15">
      <c r="A262" s="198" t="s">
        <v>261</v>
      </c>
      <c r="B262" s="195"/>
      <c r="C262" s="195"/>
      <c r="D262" s="195"/>
      <c r="E262" s="196"/>
      <c r="F262" s="197"/>
      <c r="G262" s="178">
        <v>2020202</v>
      </c>
      <c r="H262" s="178" t="s">
        <v>1802</v>
      </c>
      <c r="J262" s="252" t="e">
        <f t="shared" si="26"/>
        <v>#DIV/0!</v>
      </c>
    </row>
    <row r="263" spans="1:10" ht="24.95" hidden="1" customHeight="1" x14ac:dyDescent="0.15">
      <c r="A263" s="190" t="s">
        <v>262</v>
      </c>
      <c r="B263" s="195"/>
      <c r="C263" s="195"/>
      <c r="D263" s="195"/>
      <c r="E263" s="196"/>
      <c r="F263" s="197"/>
      <c r="G263" s="178">
        <v>20203</v>
      </c>
      <c r="H263" s="178" t="s">
        <v>1803</v>
      </c>
      <c r="I263" s="178">
        <v>0</v>
      </c>
      <c r="J263" s="252" t="e">
        <f t="shared" si="26"/>
        <v>#DIV/0!</v>
      </c>
    </row>
    <row r="264" spans="1:10" ht="24.95" hidden="1" customHeight="1" x14ac:dyDescent="0.15">
      <c r="A264" s="198" t="s">
        <v>263</v>
      </c>
      <c r="B264" s="195"/>
      <c r="C264" s="195"/>
      <c r="D264" s="195"/>
      <c r="E264" s="196"/>
      <c r="F264" s="197"/>
      <c r="G264" s="178">
        <v>2020304</v>
      </c>
      <c r="H264" s="178" t="s">
        <v>1804</v>
      </c>
      <c r="J264" s="252" t="e">
        <f t="shared" si="26"/>
        <v>#DIV/0!</v>
      </c>
    </row>
    <row r="265" spans="1:10" ht="24.95" hidden="1" customHeight="1" x14ac:dyDescent="0.15">
      <c r="A265" s="198" t="s">
        <v>264</v>
      </c>
      <c r="B265" s="195"/>
      <c r="C265" s="195"/>
      <c r="D265" s="195"/>
      <c r="E265" s="196"/>
      <c r="F265" s="197"/>
      <c r="G265" s="178">
        <v>2020306</v>
      </c>
      <c r="H265" s="178" t="s">
        <v>1805</v>
      </c>
      <c r="J265" s="252" t="e">
        <f t="shared" si="26"/>
        <v>#DIV/0!</v>
      </c>
    </row>
    <row r="266" spans="1:10" ht="24.95" hidden="1" customHeight="1" x14ac:dyDescent="0.15">
      <c r="A266" s="190" t="s">
        <v>265</v>
      </c>
      <c r="B266" s="195"/>
      <c r="C266" s="195"/>
      <c r="D266" s="195"/>
      <c r="E266" s="196"/>
      <c r="F266" s="197"/>
      <c r="G266" s="178">
        <v>20204</v>
      </c>
      <c r="H266" s="178" t="s">
        <v>1806</v>
      </c>
      <c r="I266" s="178">
        <v>0</v>
      </c>
      <c r="J266" s="252" t="e">
        <f t="shared" si="26"/>
        <v>#DIV/0!</v>
      </c>
    </row>
    <row r="267" spans="1:10" ht="24.95" hidden="1" customHeight="1" x14ac:dyDescent="0.15">
      <c r="A267" s="198" t="s">
        <v>266</v>
      </c>
      <c r="B267" s="195"/>
      <c r="C267" s="195"/>
      <c r="D267" s="195"/>
      <c r="E267" s="196"/>
      <c r="F267" s="197"/>
      <c r="G267" s="178">
        <v>2020401</v>
      </c>
      <c r="H267" s="178" t="s">
        <v>1807</v>
      </c>
      <c r="J267" s="252" t="e">
        <f t="shared" si="26"/>
        <v>#DIV/0!</v>
      </c>
    </row>
    <row r="268" spans="1:10" ht="24.95" hidden="1" customHeight="1" x14ac:dyDescent="0.15">
      <c r="A268" s="198" t="s">
        <v>267</v>
      </c>
      <c r="B268" s="195"/>
      <c r="C268" s="195"/>
      <c r="D268" s="195"/>
      <c r="E268" s="196"/>
      <c r="F268" s="197"/>
      <c r="G268" s="178">
        <v>2020402</v>
      </c>
      <c r="H268" s="178" t="s">
        <v>1808</v>
      </c>
      <c r="J268" s="252" t="e">
        <f t="shared" si="26"/>
        <v>#DIV/0!</v>
      </c>
    </row>
    <row r="269" spans="1:10" ht="24.95" hidden="1" customHeight="1" x14ac:dyDescent="0.15">
      <c r="A269" s="198" t="s">
        <v>268</v>
      </c>
      <c r="B269" s="195"/>
      <c r="C269" s="195"/>
      <c r="D269" s="195"/>
      <c r="E269" s="196"/>
      <c r="F269" s="197"/>
      <c r="G269" s="178">
        <v>2020403</v>
      </c>
      <c r="H269" s="178" t="s">
        <v>1809</v>
      </c>
      <c r="J269" s="252" t="e">
        <f t="shared" si="26"/>
        <v>#DIV/0!</v>
      </c>
    </row>
    <row r="270" spans="1:10" ht="24.95" hidden="1" customHeight="1" x14ac:dyDescent="0.15">
      <c r="A270" s="198" t="s">
        <v>269</v>
      </c>
      <c r="B270" s="195"/>
      <c r="C270" s="195"/>
      <c r="D270" s="195"/>
      <c r="E270" s="196"/>
      <c r="F270" s="197"/>
      <c r="G270" s="178">
        <v>2020404</v>
      </c>
      <c r="H270" s="178" t="s">
        <v>1810</v>
      </c>
      <c r="J270" s="252" t="e">
        <f t="shared" si="26"/>
        <v>#DIV/0!</v>
      </c>
    </row>
    <row r="271" spans="1:10" ht="24.95" hidden="1" customHeight="1" x14ac:dyDescent="0.15">
      <c r="A271" s="198" t="s">
        <v>270</v>
      </c>
      <c r="B271" s="195"/>
      <c r="C271" s="195"/>
      <c r="D271" s="195"/>
      <c r="E271" s="196"/>
      <c r="F271" s="197"/>
      <c r="G271" s="178">
        <v>2020499</v>
      </c>
      <c r="H271" s="178" t="s">
        <v>1811</v>
      </c>
      <c r="J271" s="252" t="e">
        <f t="shared" si="26"/>
        <v>#DIV/0!</v>
      </c>
    </row>
    <row r="272" spans="1:10" ht="24.95" hidden="1" customHeight="1" x14ac:dyDescent="0.15">
      <c r="A272" s="190" t="s">
        <v>271</v>
      </c>
      <c r="B272" s="195"/>
      <c r="C272" s="195"/>
      <c r="D272" s="195"/>
      <c r="E272" s="196"/>
      <c r="F272" s="197"/>
      <c r="G272" s="178">
        <v>20205</v>
      </c>
      <c r="H272" s="178" t="s">
        <v>1812</v>
      </c>
      <c r="I272" s="178">
        <v>0</v>
      </c>
      <c r="J272" s="252" t="e">
        <f t="shared" si="26"/>
        <v>#DIV/0!</v>
      </c>
    </row>
    <row r="273" spans="1:10" ht="24.95" hidden="1" customHeight="1" x14ac:dyDescent="0.15">
      <c r="A273" s="198" t="s">
        <v>272</v>
      </c>
      <c r="B273" s="195"/>
      <c r="C273" s="195"/>
      <c r="D273" s="195"/>
      <c r="E273" s="196"/>
      <c r="F273" s="197"/>
      <c r="G273" s="178">
        <v>2020503</v>
      </c>
      <c r="H273" s="178" t="s">
        <v>1813</v>
      </c>
      <c r="J273" s="252" t="e">
        <f t="shared" si="26"/>
        <v>#DIV/0!</v>
      </c>
    </row>
    <row r="274" spans="1:10" ht="24.95" hidden="1" customHeight="1" x14ac:dyDescent="0.15">
      <c r="A274" s="198" t="s">
        <v>273</v>
      </c>
      <c r="B274" s="195"/>
      <c r="C274" s="195"/>
      <c r="D274" s="195"/>
      <c r="E274" s="196"/>
      <c r="F274" s="197"/>
      <c r="G274" s="178">
        <v>2020504</v>
      </c>
      <c r="H274" s="178" t="s">
        <v>1814</v>
      </c>
      <c r="J274" s="252" t="e">
        <f t="shared" si="26"/>
        <v>#DIV/0!</v>
      </c>
    </row>
    <row r="275" spans="1:10" ht="24.95" hidden="1" customHeight="1" x14ac:dyDescent="0.15">
      <c r="A275" s="198" t="s">
        <v>274</v>
      </c>
      <c r="B275" s="195"/>
      <c r="C275" s="195"/>
      <c r="D275" s="195"/>
      <c r="E275" s="196"/>
      <c r="F275" s="197"/>
      <c r="G275" s="178">
        <v>2020505</v>
      </c>
      <c r="H275" s="178" t="s">
        <v>1815</v>
      </c>
      <c r="J275" s="252" t="e">
        <f t="shared" si="26"/>
        <v>#DIV/0!</v>
      </c>
    </row>
    <row r="276" spans="1:10" ht="24.95" hidden="1" customHeight="1" x14ac:dyDescent="0.15">
      <c r="A276" s="198" t="s">
        <v>275</v>
      </c>
      <c r="B276" s="195"/>
      <c r="C276" s="195"/>
      <c r="D276" s="195"/>
      <c r="E276" s="196"/>
      <c r="F276" s="197"/>
      <c r="G276" s="178">
        <v>2020599</v>
      </c>
      <c r="H276" s="178" t="s">
        <v>1816</v>
      </c>
      <c r="J276" s="252" t="e">
        <f t="shared" si="26"/>
        <v>#DIV/0!</v>
      </c>
    </row>
    <row r="277" spans="1:10" ht="24.95" hidden="1" customHeight="1" x14ac:dyDescent="0.15">
      <c r="A277" s="190" t="s">
        <v>276</v>
      </c>
      <c r="B277" s="195"/>
      <c r="C277" s="195"/>
      <c r="D277" s="195"/>
      <c r="E277" s="196"/>
      <c r="F277" s="197"/>
      <c r="G277" s="178">
        <v>20206</v>
      </c>
      <c r="H277" s="178" t="s">
        <v>1817</v>
      </c>
      <c r="I277" s="178">
        <v>0</v>
      </c>
      <c r="J277" s="252" t="e">
        <f t="shared" si="26"/>
        <v>#DIV/0!</v>
      </c>
    </row>
    <row r="278" spans="1:10" ht="24.95" hidden="1" customHeight="1" x14ac:dyDescent="0.15">
      <c r="A278" s="198" t="s">
        <v>277</v>
      </c>
      <c r="B278" s="195"/>
      <c r="C278" s="195"/>
      <c r="D278" s="195"/>
      <c r="E278" s="196"/>
      <c r="F278" s="197"/>
      <c r="G278" s="178">
        <v>2020601</v>
      </c>
      <c r="H278" s="178" t="s">
        <v>1818</v>
      </c>
      <c r="J278" s="252" t="e">
        <f t="shared" si="26"/>
        <v>#DIV/0!</v>
      </c>
    </row>
    <row r="279" spans="1:10" ht="24.95" hidden="1" customHeight="1" x14ac:dyDescent="0.15">
      <c r="A279" s="190" t="s">
        <v>278</v>
      </c>
      <c r="B279" s="195"/>
      <c r="C279" s="195"/>
      <c r="D279" s="195"/>
      <c r="E279" s="196"/>
      <c r="F279" s="197"/>
      <c r="G279" s="178">
        <v>20207</v>
      </c>
      <c r="H279" s="178" t="s">
        <v>1819</v>
      </c>
      <c r="I279" s="178">
        <v>0</v>
      </c>
      <c r="J279" s="252" t="e">
        <f t="shared" si="26"/>
        <v>#DIV/0!</v>
      </c>
    </row>
    <row r="280" spans="1:10" ht="24.95" hidden="1" customHeight="1" x14ac:dyDescent="0.15">
      <c r="A280" s="198" t="s">
        <v>279</v>
      </c>
      <c r="B280" s="195"/>
      <c r="C280" s="195"/>
      <c r="D280" s="195"/>
      <c r="E280" s="196"/>
      <c r="F280" s="197"/>
      <c r="G280" s="178">
        <v>2020701</v>
      </c>
      <c r="H280" s="178" t="s">
        <v>1820</v>
      </c>
      <c r="J280" s="252" t="e">
        <f t="shared" si="26"/>
        <v>#DIV/0!</v>
      </c>
    </row>
    <row r="281" spans="1:10" ht="24.95" hidden="1" customHeight="1" x14ac:dyDescent="0.15">
      <c r="A281" s="198" t="s">
        <v>280</v>
      </c>
      <c r="B281" s="195"/>
      <c r="C281" s="195"/>
      <c r="D281" s="195"/>
      <c r="E281" s="196"/>
      <c r="F281" s="197"/>
      <c r="G281" s="178">
        <v>2020702</v>
      </c>
      <c r="H281" s="178" t="s">
        <v>1821</v>
      </c>
      <c r="J281" s="252" t="e">
        <f t="shared" si="26"/>
        <v>#DIV/0!</v>
      </c>
    </row>
    <row r="282" spans="1:10" ht="24.95" hidden="1" customHeight="1" x14ac:dyDescent="0.15">
      <c r="A282" s="198" t="s">
        <v>281</v>
      </c>
      <c r="B282" s="195"/>
      <c r="C282" s="195"/>
      <c r="D282" s="195"/>
      <c r="E282" s="196"/>
      <c r="F282" s="197"/>
      <c r="G282" s="178">
        <v>2020703</v>
      </c>
      <c r="H282" s="178" t="s">
        <v>1822</v>
      </c>
      <c r="J282" s="252" t="e">
        <f t="shared" si="26"/>
        <v>#DIV/0!</v>
      </c>
    </row>
    <row r="283" spans="1:10" ht="24.95" hidden="1" customHeight="1" x14ac:dyDescent="0.15">
      <c r="A283" s="198" t="s">
        <v>282</v>
      </c>
      <c r="B283" s="195"/>
      <c r="C283" s="195"/>
      <c r="D283" s="195"/>
      <c r="E283" s="196"/>
      <c r="F283" s="197"/>
      <c r="G283" s="178">
        <v>2020799</v>
      </c>
      <c r="H283" s="178" t="s">
        <v>1823</v>
      </c>
      <c r="J283" s="252" t="e">
        <f t="shared" si="26"/>
        <v>#DIV/0!</v>
      </c>
    </row>
    <row r="284" spans="1:10" ht="24.95" hidden="1" customHeight="1" x14ac:dyDescent="0.15">
      <c r="A284" s="190" t="s">
        <v>283</v>
      </c>
      <c r="B284" s="195"/>
      <c r="C284" s="195"/>
      <c r="D284" s="195"/>
      <c r="E284" s="196"/>
      <c r="F284" s="197"/>
      <c r="G284" s="178">
        <v>20208</v>
      </c>
      <c r="H284" s="178" t="s">
        <v>1824</v>
      </c>
      <c r="I284" s="178">
        <v>0</v>
      </c>
      <c r="J284" s="252" t="e">
        <f t="shared" si="26"/>
        <v>#DIV/0!</v>
      </c>
    </row>
    <row r="285" spans="1:10" ht="24.95" hidden="1" customHeight="1" x14ac:dyDescent="0.15">
      <c r="A285" s="198" t="s">
        <v>119</v>
      </c>
      <c r="B285" s="195"/>
      <c r="C285" s="195"/>
      <c r="D285" s="195"/>
      <c r="E285" s="196"/>
      <c r="F285" s="197"/>
      <c r="G285" s="178">
        <v>2020801</v>
      </c>
      <c r="H285" s="178" t="s">
        <v>1666</v>
      </c>
      <c r="J285" s="252" t="e">
        <f t="shared" si="26"/>
        <v>#DIV/0!</v>
      </c>
    </row>
    <row r="286" spans="1:10" ht="24.95" hidden="1" customHeight="1" x14ac:dyDescent="0.15">
      <c r="A286" s="198" t="s">
        <v>120</v>
      </c>
      <c r="B286" s="195"/>
      <c r="C286" s="195"/>
      <c r="D286" s="195"/>
      <c r="E286" s="196"/>
      <c r="F286" s="197"/>
      <c r="G286" s="178">
        <v>2020802</v>
      </c>
      <c r="H286" s="178" t="s">
        <v>1667</v>
      </c>
      <c r="J286" s="252" t="e">
        <f t="shared" si="26"/>
        <v>#DIV/0!</v>
      </c>
    </row>
    <row r="287" spans="1:10" ht="24.95" hidden="1" customHeight="1" x14ac:dyDescent="0.15">
      <c r="A287" s="198" t="s">
        <v>121</v>
      </c>
      <c r="B287" s="195"/>
      <c r="C287" s="195"/>
      <c r="D287" s="195"/>
      <c r="E287" s="196"/>
      <c r="F287" s="197"/>
      <c r="G287" s="178">
        <v>2020803</v>
      </c>
      <c r="H287" s="178" t="s">
        <v>1668</v>
      </c>
      <c r="J287" s="252" t="e">
        <f t="shared" si="26"/>
        <v>#DIV/0!</v>
      </c>
    </row>
    <row r="288" spans="1:10" ht="24.95" hidden="1" customHeight="1" x14ac:dyDescent="0.15">
      <c r="A288" s="198" t="s">
        <v>128</v>
      </c>
      <c r="B288" s="195"/>
      <c r="C288" s="195"/>
      <c r="D288" s="195"/>
      <c r="E288" s="196"/>
      <c r="F288" s="197"/>
      <c r="G288" s="178">
        <v>2020850</v>
      </c>
      <c r="H288" s="178" t="s">
        <v>1675</v>
      </c>
      <c r="J288" s="252" t="e">
        <f t="shared" si="26"/>
        <v>#DIV/0!</v>
      </c>
    </row>
    <row r="289" spans="1:11" ht="24.95" hidden="1" customHeight="1" x14ac:dyDescent="0.15">
      <c r="A289" s="198" t="s">
        <v>284</v>
      </c>
      <c r="B289" s="195"/>
      <c r="C289" s="195"/>
      <c r="D289" s="195"/>
      <c r="E289" s="196"/>
      <c r="F289" s="197"/>
      <c r="G289" s="178">
        <v>2020899</v>
      </c>
      <c r="H289" s="178" t="s">
        <v>1825</v>
      </c>
      <c r="J289" s="252" t="e">
        <f t="shared" si="26"/>
        <v>#DIV/0!</v>
      </c>
    </row>
    <row r="290" spans="1:11" ht="24.95" hidden="1" customHeight="1" x14ac:dyDescent="0.15">
      <c r="A290" s="190" t="s">
        <v>285</v>
      </c>
      <c r="B290" s="195"/>
      <c r="C290" s="195"/>
      <c r="D290" s="195"/>
      <c r="E290" s="196"/>
      <c r="F290" s="197"/>
      <c r="G290" s="178">
        <v>20299</v>
      </c>
      <c r="H290" s="178" t="s">
        <v>1826</v>
      </c>
      <c r="I290" s="178">
        <v>0</v>
      </c>
      <c r="J290" s="252" t="e">
        <f t="shared" si="26"/>
        <v>#DIV/0!</v>
      </c>
    </row>
    <row r="291" spans="1:11" ht="24.95" hidden="1" customHeight="1" x14ac:dyDescent="0.15">
      <c r="A291" s="198" t="s">
        <v>286</v>
      </c>
      <c r="B291" s="195"/>
      <c r="C291" s="195"/>
      <c r="D291" s="195"/>
      <c r="E291" s="196"/>
      <c r="F291" s="197"/>
      <c r="G291" s="178">
        <v>2029999</v>
      </c>
      <c r="H291" s="178" t="s">
        <v>1827</v>
      </c>
      <c r="J291" s="252" t="e">
        <f t="shared" si="26"/>
        <v>#DIV/0!</v>
      </c>
    </row>
    <row r="292" spans="1:11" ht="24.95" customHeight="1" x14ac:dyDescent="0.15">
      <c r="A292" s="190" t="s">
        <v>38</v>
      </c>
      <c r="B292" s="191"/>
      <c r="C292" s="191">
        <v>336</v>
      </c>
      <c r="D292" s="191">
        <v>336</v>
      </c>
      <c r="E292" s="192">
        <f t="shared" ref="E292:E302" si="27">D292/C292</f>
        <v>1</v>
      </c>
      <c r="F292" s="193">
        <v>96.551724137931004</v>
      </c>
      <c r="G292" s="178">
        <v>203</v>
      </c>
      <c r="H292" s="178" t="s">
        <v>1828</v>
      </c>
      <c r="I292" s="178">
        <v>348</v>
      </c>
      <c r="J292" s="252">
        <f t="shared" si="26"/>
        <v>96.551724137931032</v>
      </c>
      <c r="K292" s="194"/>
    </row>
    <row r="293" spans="1:11" ht="24.95" customHeight="1" x14ac:dyDescent="0.15">
      <c r="A293" s="190" t="s">
        <v>39</v>
      </c>
      <c r="B293" s="191">
        <v>52219</v>
      </c>
      <c r="C293" s="191">
        <v>74904</v>
      </c>
      <c r="D293" s="191">
        <v>70548</v>
      </c>
      <c r="E293" s="192">
        <f t="shared" si="27"/>
        <v>0.94184556231976935</v>
      </c>
      <c r="F293" s="193">
        <v>98.357638792069807</v>
      </c>
      <c r="G293" s="178">
        <v>204</v>
      </c>
      <c r="H293" s="178" t="s">
        <v>1829</v>
      </c>
      <c r="I293" s="178">
        <v>71726</v>
      </c>
      <c r="J293" s="252">
        <f t="shared" si="26"/>
        <v>98.357638792069821</v>
      </c>
      <c r="K293" s="194"/>
    </row>
    <row r="294" spans="1:11" ht="24.95" hidden="1" customHeight="1" x14ac:dyDescent="0.15">
      <c r="A294" s="190" t="s">
        <v>287</v>
      </c>
      <c r="B294" s="195">
        <v>23866</v>
      </c>
      <c r="C294" s="195">
        <v>31488</v>
      </c>
      <c r="D294" s="195">
        <v>31383</v>
      </c>
      <c r="E294" s="196">
        <f t="shared" si="27"/>
        <v>0.99666539634146345</v>
      </c>
      <c r="F294" s="197">
        <v>103.0471186997209</v>
      </c>
      <c r="G294" s="178">
        <v>20402</v>
      </c>
      <c r="H294" s="178" t="s">
        <v>1830</v>
      </c>
      <c r="I294" s="178">
        <v>30455</v>
      </c>
      <c r="J294" s="252">
        <f t="shared" si="26"/>
        <v>103.0471186997209</v>
      </c>
    </row>
    <row r="295" spans="1:11" ht="24.95" hidden="1" customHeight="1" x14ac:dyDescent="0.15">
      <c r="A295" s="190" t="s">
        <v>288</v>
      </c>
      <c r="B295" s="195">
        <v>9041</v>
      </c>
      <c r="C295" s="195">
        <v>11902</v>
      </c>
      <c r="D295" s="195">
        <v>11757</v>
      </c>
      <c r="E295" s="196">
        <f t="shared" si="27"/>
        <v>0.98781717358427157</v>
      </c>
      <c r="F295" s="197">
        <f>J295</f>
        <v>93.68874013865647</v>
      </c>
      <c r="G295" s="178">
        <v>20404</v>
      </c>
      <c r="H295" s="178" t="s">
        <v>1831</v>
      </c>
      <c r="I295" s="178">
        <v>12549</v>
      </c>
      <c r="J295" s="252">
        <f t="shared" si="26"/>
        <v>93.68874013865647</v>
      </c>
    </row>
    <row r="296" spans="1:11" ht="24.95" hidden="1" customHeight="1" x14ac:dyDescent="0.15">
      <c r="A296" s="190" t="s">
        <v>289</v>
      </c>
      <c r="B296" s="195">
        <v>15305</v>
      </c>
      <c r="C296" s="195">
        <v>23789</v>
      </c>
      <c r="D296" s="195">
        <v>23789</v>
      </c>
      <c r="E296" s="196">
        <f t="shared" si="27"/>
        <v>1</v>
      </c>
      <c r="F296" s="197"/>
      <c r="G296" s="178">
        <v>2040401</v>
      </c>
      <c r="H296" s="178" t="s">
        <v>1666</v>
      </c>
      <c r="I296" s="178">
        <v>7838</v>
      </c>
      <c r="J296" s="252">
        <f t="shared" ref="J296:J359" si="28">D313/I296*100</f>
        <v>0</v>
      </c>
    </row>
    <row r="297" spans="1:11" ht="24.95" hidden="1" customHeight="1" x14ac:dyDescent="0.15">
      <c r="A297" s="190" t="s">
        <v>290</v>
      </c>
      <c r="B297" s="195">
        <v>1574</v>
      </c>
      <c r="C297" s="195">
        <v>1830</v>
      </c>
      <c r="D297" s="195">
        <v>1830</v>
      </c>
      <c r="E297" s="196">
        <f t="shared" si="27"/>
        <v>1</v>
      </c>
      <c r="F297" s="197"/>
      <c r="G297" s="178">
        <v>2040402</v>
      </c>
      <c r="H297" s="178" t="s">
        <v>1667</v>
      </c>
      <c r="I297" s="178">
        <v>4432</v>
      </c>
      <c r="J297" s="252">
        <f t="shared" si="28"/>
        <v>167.71209386281589</v>
      </c>
    </row>
    <row r="298" spans="1:11" ht="24.95" hidden="1" customHeight="1" x14ac:dyDescent="0.15">
      <c r="A298" s="190" t="s">
        <v>291</v>
      </c>
      <c r="B298" s="195">
        <v>947</v>
      </c>
      <c r="C298" s="195">
        <v>4134</v>
      </c>
      <c r="D298" s="195">
        <v>28</v>
      </c>
      <c r="E298" s="196">
        <f t="shared" si="27"/>
        <v>6.7731011127237541E-3</v>
      </c>
      <c r="F298" s="197"/>
      <c r="G298" s="178">
        <v>2040403</v>
      </c>
      <c r="H298" s="178" t="s">
        <v>1668</v>
      </c>
      <c r="J298" s="252" t="e">
        <f t="shared" si="28"/>
        <v>#DIV/0!</v>
      </c>
    </row>
    <row r="299" spans="1:11" ht="24.95" customHeight="1" x14ac:dyDescent="0.15">
      <c r="A299" s="190" t="s">
        <v>40</v>
      </c>
      <c r="B299" s="191">
        <v>41216</v>
      </c>
      <c r="C299" s="191">
        <v>64916</v>
      </c>
      <c r="D299" s="191">
        <v>50461</v>
      </c>
      <c r="E299" s="192">
        <f t="shared" si="27"/>
        <v>0.77732762339022732</v>
      </c>
      <c r="F299" s="193">
        <v>100.24833121424</v>
      </c>
      <c r="G299" s="178">
        <v>2040409</v>
      </c>
      <c r="H299" s="178" t="s">
        <v>1832</v>
      </c>
      <c r="J299" s="252" t="e">
        <f t="shared" si="28"/>
        <v>#DIV/0!</v>
      </c>
      <c r="K299" s="194"/>
    </row>
    <row r="300" spans="1:11" ht="24.95" hidden="1" customHeight="1" x14ac:dyDescent="0.15">
      <c r="A300" s="190" t="s">
        <v>292</v>
      </c>
      <c r="B300" s="195">
        <v>1824</v>
      </c>
      <c r="C300" s="195">
        <v>2862</v>
      </c>
      <c r="D300" s="195">
        <v>2862</v>
      </c>
      <c r="E300" s="196">
        <f t="shared" si="27"/>
        <v>1</v>
      </c>
      <c r="F300" s="197"/>
      <c r="G300" s="178">
        <v>2040410</v>
      </c>
      <c r="H300" s="178" t="s">
        <v>1833</v>
      </c>
      <c r="J300" s="252" t="e">
        <f t="shared" si="28"/>
        <v>#DIV/0!</v>
      </c>
    </row>
    <row r="301" spans="1:11" ht="24.95" hidden="1" customHeight="1" x14ac:dyDescent="0.15">
      <c r="A301" s="198" t="s">
        <v>119</v>
      </c>
      <c r="B301" s="195">
        <v>1272</v>
      </c>
      <c r="C301" s="195">
        <v>1206</v>
      </c>
      <c r="D301" s="195">
        <v>1206</v>
      </c>
      <c r="E301" s="196">
        <f t="shared" si="27"/>
        <v>1</v>
      </c>
      <c r="F301" s="197"/>
      <c r="G301" s="178">
        <v>2040450</v>
      </c>
      <c r="H301" s="178" t="s">
        <v>1675</v>
      </c>
      <c r="J301" s="252" t="e">
        <f t="shared" si="28"/>
        <v>#DIV/0!</v>
      </c>
    </row>
    <row r="302" spans="1:11" ht="24.95" hidden="1" customHeight="1" x14ac:dyDescent="0.15">
      <c r="A302" s="198" t="s">
        <v>120</v>
      </c>
      <c r="B302" s="195">
        <v>552</v>
      </c>
      <c r="C302" s="195">
        <v>1402</v>
      </c>
      <c r="D302" s="195">
        <v>1402</v>
      </c>
      <c r="E302" s="196">
        <f t="shared" si="27"/>
        <v>1</v>
      </c>
      <c r="F302" s="197"/>
      <c r="G302" s="178">
        <v>2040499</v>
      </c>
      <c r="H302" s="178" t="s">
        <v>1834</v>
      </c>
      <c r="I302" s="178">
        <v>279</v>
      </c>
      <c r="J302" s="252">
        <f t="shared" si="28"/>
        <v>0</v>
      </c>
    </row>
    <row r="303" spans="1:11" ht="24.95" hidden="1" customHeight="1" x14ac:dyDescent="0.15">
      <c r="A303" s="198" t="s">
        <v>121</v>
      </c>
      <c r="B303" s="195"/>
      <c r="C303" s="195"/>
      <c r="D303" s="195"/>
      <c r="E303" s="196"/>
      <c r="F303" s="197"/>
      <c r="G303" s="178">
        <v>20405</v>
      </c>
      <c r="H303" s="178" t="s">
        <v>1835</v>
      </c>
      <c r="I303" s="178">
        <v>24937</v>
      </c>
      <c r="J303" s="252">
        <f t="shared" si="28"/>
        <v>0</v>
      </c>
    </row>
    <row r="304" spans="1:11" ht="24.95" hidden="1" customHeight="1" x14ac:dyDescent="0.15">
      <c r="A304" s="198" t="s">
        <v>293</v>
      </c>
      <c r="B304" s="195"/>
      <c r="C304" s="195">
        <v>254</v>
      </c>
      <c r="D304" s="195">
        <v>254</v>
      </c>
      <c r="E304" s="196">
        <f>D304/C304</f>
        <v>1</v>
      </c>
      <c r="F304" s="197"/>
      <c r="G304" s="178">
        <v>2040501</v>
      </c>
      <c r="H304" s="178" t="s">
        <v>1666</v>
      </c>
      <c r="I304" s="178">
        <v>14264</v>
      </c>
      <c r="J304" s="252">
        <f t="shared" si="28"/>
        <v>0</v>
      </c>
    </row>
    <row r="305" spans="1:10" ht="24.95" hidden="1" customHeight="1" x14ac:dyDescent="0.15">
      <c r="A305" s="190" t="s">
        <v>294</v>
      </c>
      <c r="B305" s="195">
        <v>15687</v>
      </c>
      <c r="C305" s="195">
        <v>15617</v>
      </c>
      <c r="D305" s="195">
        <v>15617</v>
      </c>
      <c r="E305" s="196">
        <f>D305/C305</f>
        <v>1</v>
      </c>
      <c r="F305" s="197"/>
      <c r="G305" s="178">
        <v>2040502</v>
      </c>
      <c r="H305" s="178" t="s">
        <v>1667</v>
      </c>
      <c r="I305" s="178">
        <v>9863</v>
      </c>
      <c r="J305" s="252">
        <f t="shared" si="28"/>
        <v>8.2023725032951447</v>
      </c>
    </row>
    <row r="306" spans="1:10" ht="24.95" hidden="1" customHeight="1" x14ac:dyDescent="0.15">
      <c r="A306" s="198" t="s">
        <v>295</v>
      </c>
      <c r="B306" s="195">
        <v>1993</v>
      </c>
      <c r="C306" s="195">
        <v>1216</v>
      </c>
      <c r="D306" s="195">
        <v>1216</v>
      </c>
      <c r="E306" s="196">
        <f>D306/C306</f>
        <v>1</v>
      </c>
      <c r="F306" s="197"/>
      <c r="G306" s="178">
        <v>2040503</v>
      </c>
      <c r="H306" s="178" t="s">
        <v>1668</v>
      </c>
      <c r="I306" s="178">
        <v>28</v>
      </c>
      <c r="J306" s="252">
        <f t="shared" si="28"/>
        <v>0</v>
      </c>
    </row>
    <row r="307" spans="1:10" ht="24.95" hidden="1" customHeight="1" x14ac:dyDescent="0.15">
      <c r="A307" s="198" t="s">
        <v>296</v>
      </c>
      <c r="B307" s="195">
        <v>2645</v>
      </c>
      <c r="C307" s="195">
        <v>3411</v>
      </c>
      <c r="D307" s="195">
        <v>3411</v>
      </c>
      <c r="E307" s="196">
        <f>D307/C307</f>
        <v>1</v>
      </c>
      <c r="F307" s="197"/>
      <c r="G307" s="178">
        <v>2040504</v>
      </c>
      <c r="H307" s="178" t="s">
        <v>1836</v>
      </c>
      <c r="J307" s="252" t="e">
        <f t="shared" si="28"/>
        <v>#DIV/0!</v>
      </c>
    </row>
    <row r="308" spans="1:10" ht="24.95" hidden="1" customHeight="1" x14ac:dyDescent="0.15">
      <c r="A308" s="198" t="s">
        <v>297</v>
      </c>
      <c r="B308" s="195">
        <v>500</v>
      </c>
      <c r="C308" s="195"/>
      <c r="D308" s="195"/>
      <c r="E308" s="196"/>
      <c r="F308" s="197"/>
      <c r="G308" s="178">
        <v>2040505</v>
      </c>
      <c r="H308" s="178" t="s">
        <v>1837</v>
      </c>
      <c r="I308" s="178">
        <v>76</v>
      </c>
      <c r="J308" s="252">
        <f t="shared" si="28"/>
        <v>0</v>
      </c>
    </row>
    <row r="309" spans="1:10" ht="24.95" hidden="1" customHeight="1" x14ac:dyDescent="0.15">
      <c r="A309" s="198" t="s">
        <v>298</v>
      </c>
      <c r="B309" s="195">
        <v>9641</v>
      </c>
      <c r="C309" s="195">
        <v>10339</v>
      </c>
      <c r="D309" s="195">
        <v>10339</v>
      </c>
      <c r="E309" s="196">
        <f>D309/C309</f>
        <v>1</v>
      </c>
      <c r="F309" s="197"/>
      <c r="G309" s="178">
        <v>2040506</v>
      </c>
      <c r="H309" s="178" t="s">
        <v>1838</v>
      </c>
      <c r="J309" s="252" t="e">
        <f t="shared" si="28"/>
        <v>#DIV/0!</v>
      </c>
    </row>
    <row r="310" spans="1:10" ht="24.95" hidden="1" customHeight="1" x14ac:dyDescent="0.15">
      <c r="A310" s="198" t="s">
        <v>299</v>
      </c>
      <c r="B310" s="195">
        <v>600</v>
      </c>
      <c r="C310" s="195"/>
      <c r="D310" s="195"/>
      <c r="E310" s="196"/>
      <c r="F310" s="197"/>
      <c r="G310" s="178">
        <v>2040550</v>
      </c>
      <c r="H310" s="178" t="s">
        <v>1675</v>
      </c>
      <c r="I310" s="178">
        <v>32</v>
      </c>
      <c r="J310" s="252">
        <f t="shared" si="28"/>
        <v>0</v>
      </c>
    </row>
    <row r="311" spans="1:10" ht="24.95" hidden="1" customHeight="1" x14ac:dyDescent="0.15">
      <c r="A311" s="198" t="s">
        <v>300</v>
      </c>
      <c r="B311" s="195">
        <v>308</v>
      </c>
      <c r="C311" s="195">
        <v>651</v>
      </c>
      <c r="D311" s="195">
        <v>651</v>
      </c>
      <c r="E311" s="196">
        <f>D311/C311</f>
        <v>1</v>
      </c>
      <c r="F311" s="197"/>
      <c r="G311" s="178">
        <v>2040599</v>
      </c>
      <c r="H311" s="178" t="s">
        <v>1839</v>
      </c>
      <c r="I311" s="178">
        <v>674</v>
      </c>
      <c r="J311" s="252">
        <f t="shared" si="28"/>
        <v>0</v>
      </c>
    </row>
    <row r="312" spans="1:10" ht="24.95" hidden="1" customHeight="1" x14ac:dyDescent="0.15">
      <c r="A312" s="190" t="s">
        <v>301</v>
      </c>
      <c r="B312" s="195">
        <v>13060</v>
      </c>
      <c r="C312" s="195">
        <v>27985</v>
      </c>
      <c r="D312" s="195">
        <v>20040</v>
      </c>
      <c r="E312" s="196">
        <f>D312/C312</f>
        <v>0.71609790959442554</v>
      </c>
      <c r="F312" s="197"/>
      <c r="G312" s="178">
        <v>20406</v>
      </c>
      <c r="H312" s="178" t="s">
        <v>1840</v>
      </c>
      <c r="I312" s="178">
        <v>1712</v>
      </c>
      <c r="J312" s="252">
        <f t="shared" si="28"/>
        <v>0</v>
      </c>
    </row>
    <row r="313" spans="1:10" ht="24.95" hidden="1" customHeight="1" x14ac:dyDescent="0.15">
      <c r="A313" s="198" t="s">
        <v>302</v>
      </c>
      <c r="B313" s="195"/>
      <c r="C313" s="195"/>
      <c r="D313" s="195"/>
      <c r="E313" s="196"/>
      <c r="F313" s="197"/>
      <c r="G313" s="178">
        <v>2040601</v>
      </c>
      <c r="H313" s="178" t="s">
        <v>1666</v>
      </c>
      <c r="I313" s="178">
        <v>1253</v>
      </c>
      <c r="J313" s="252">
        <f t="shared" si="28"/>
        <v>0</v>
      </c>
    </row>
    <row r="314" spans="1:10" ht="24.95" hidden="1" customHeight="1" x14ac:dyDescent="0.15">
      <c r="A314" s="198" t="s">
        <v>303</v>
      </c>
      <c r="B314" s="195">
        <v>4985</v>
      </c>
      <c r="C314" s="195">
        <v>7433</v>
      </c>
      <c r="D314" s="195">
        <v>7433</v>
      </c>
      <c r="E314" s="196">
        <f>D314/C314</f>
        <v>1</v>
      </c>
      <c r="F314" s="197"/>
      <c r="G314" s="178">
        <v>2040602</v>
      </c>
      <c r="H314" s="178" t="s">
        <v>1667</v>
      </c>
      <c r="J314" s="252" t="e">
        <f t="shared" si="28"/>
        <v>#DIV/0!</v>
      </c>
    </row>
    <row r="315" spans="1:10" ht="24.95" hidden="1" customHeight="1" x14ac:dyDescent="0.15">
      <c r="A315" s="198" t="s">
        <v>304</v>
      </c>
      <c r="B315" s="195"/>
      <c r="C315" s="195"/>
      <c r="D315" s="195"/>
      <c r="E315" s="196"/>
      <c r="F315" s="197"/>
      <c r="G315" s="178">
        <v>2040603</v>
      </c>
      <c r="H315" s="178" t="s">
        <v>1668</v>
      </c>
      <c r="J315" s="252" t="e">
        <f t="shared" si="28"/>
        <v>#DIV/0!</v>
      </c>
    </row>
    <row r="316" spans="1:10" ht="24.95" hidden="1" customHeight="1" x14ac:dyDescent="0.15">
      <c r="A316" s="198" t="s">
        <v>305</v>
      </c>
      <c r="B316" s="195">
        <v>5075</v>
      </c>
      <c r="C316" s="195">
        <v>9535</v>
      </c>
      <c r="D316" s="195">
        <v>9535</v>
      </c>
      <c r="E316" s="196">
        <f>D316/C316</f>
        <v>1</v>
      </c>
      <c r="F316" s="197"/>
      <c r="G316" s="178">
        <v>2040604</v>
      </c>
      <c r="H316" s="178" t="s">
        <v>1841</v>
      </c>
      <c r="J316" s="252" t="e">
        <f t="shared" si="28"/>
        <v>#DIV/0!</v>
      </c>
    </row>
    <row r="317" spans="1:10" ht="24.95" hidden="1" customHeight="1" x14ac:dyDescent="0.15">
      <c r="A317" s="198" t="s">
        <v>306</v>
      </c>
      <c r="B317" s="195">
        <v>3000</v>
      </c>
      <c r="C317" s="195">
        <v>11017</v>
      </c>
      <c r="D317" s="195">
        <v>3072</v>
      </c>
      <c r="E317" s="196">
        <f>D317/C317</f>
        <v>0.27884178996096942</v>
      </c>
      <c r="F317" s="197"/>
      <c r="G317" s="178">
        <v>2040605</v>
      </c>
      <c r="H317" s="178" t="s">
        <v>1842</v>
      </c>
      <c r="I317" s="178">
        <v>70</v>
      </c>
      <c r="J317" s="252">
        <f t="shared" si="28"/>
        <v>0</v>
      </c>
    </row>
    <row r="318" spans="1:10" ht="24.95" hidden="1" customHeight="1" x14ac:dyDescent="0.15">
      <c r="A318" s="190" t="s">
        <v>307</v>
      </c>
      <c r="B318" s="195">
        <v>674</v>
      </c>
      <c r="C318" s="195">
        <v>809</v>
      </c>
      <c r="D318" s="195">
        <v>809</v>
      </c>
      <c r="E318" s="196">
        <f>D318/C318</f>
        <v>1</v>
      </c>
      <c r="F318" s="197"/>
      <c r="G318" s="178">
        <v>2040606</v>
      </c>
      <c r="H318" s="178" t="s">
        <v>1843</v>
      </c>
      <c r="J318" s="252" t="e">
        <f t="shared" si="28"/>
        <v>#DIV/0!</v>
      </c>
    </row>
    <row r="319" spans="1:10" ht="24.95" hidden="1" customHeight="1" x14ac:dyDescent="0.15">
      <c r="A319" s="198" t="s">
        <v>308</v>
      </c>
      <c r="B319" s="195"/>
      <c r="C319" s="195"/>
      <c r="D319" s="195"/>
      <c r="E319" s="196"/>
      <c r="F319" s="197"/>
      <c r="G319" s="178">
        <v>2040607</v>
      </c>
      <c r="H319" s="178" t="s">
        <v>1844</v>
      </c>
      <c r="I319" s="178">
        <v>21</v>
      </c>
      <c r="J319" s="252">
        <f t="shared" si="28"/>
        <v>14419.04761904762</v>
      </c>
    </row>
    <row r="320" spans="1:10" ht="24.95" hidden="1" customHeight="1" x14ac:dyDescent="0.15">
      <c r="A320" s="198" t="s">
        <v>309</v>
      </c>
      <c r="B320" s="195"/>
      <c r="C320" s="195"/>
      <c r="D320" s="195"/>
      <c r="E320" s="196"/>
      <c r="F320" s="197"/>
      <c r="G320" s="178">
        <v>2040608</v>
      </c>
      <c r="H320" s="178" t="s">
        <v>1845</v>
      </c>
      <c r="I320" s="178">
        <v>11</v>
      </c>
      <c r="J320" s="252">
        <f t="shared" si="28"/>
        <v>0</v>
      </c>
    </row>
    <row r="321" spans="1:10" ht="24.95" hidden="1" customHeight="1" x14ac:dyDescent="0.15">
      <c r="A321" s="198" t="s">
        <v>310</v>
      </c>
      <c r="B321" s="195"/>
      <c r="C321" s="195"/>
      <c r="D321" s="195"/>
      <c r="E321" s="196"/>
      <c r="F321" s="197"/>
      <c r="G321" s="178">
        <v>2040610</v>
      </c>
      <c r="H321" s="178" t="s">
        <v>1846</v>
      </c>
      <c r="J321" s="252" t="e">
        <f t="shared" si="28"/>
        <v>#DIV/0!</v>
      </c>
    </row>
    <row r="322" spans="1:10" ht="24.95" hidden="1" customHeight="1" x14ac:dyDescent="0.15">
      <c r="A322" s="198" t="s">
        <v>311</v>
      </c>
      <c r="B322" s="195">
        <v>674</v>
      </c>
      <c r="C322" s="195">
        <v>809</v>
      </c>
      <c r="D322" s="195">
        <v>809</v>
      </c>
      <c r="E322" s="196">
        <f>D322/C322</f>
        <v>1</v>
      </c>
      <c r="F322" s="197"/>
      <c r="G322" s="178">
        <v>2040612</v>
      </c>
      <c r="H322" s="178" t="s">
        <v>1847</v>
      </c>
      <c r="I322" s="178">
        <v>23</v>
      </c>
      <c r="J322" s="252">
        <f t="shared" si="28"/>
        <v>1908.695652173913</v>
      </c>
    </row>
    <row r="323" spans="1:10" ht="24.95" hidden="1" customHeight="1" x14ac:dyDescent="0.15">
      <c r="A323" s="198" t="s">
        <v>312</v>
      </c>
      <c r="B323" s="195"/>
      <c r="C323" s="195"/>
      <c r="D323" s="195"/>
      <c r="E323" s="196"/>
      <c r="F323" s="197"/>
      <c r="G323" s="178">
        <v>2040613</v>
      </c>
      <c r="H323" s="178" t="s">
        <v>1706</v>
      </c>
      <c r="J323" s="252" t="e">
        <f t="shared" si="28"/>
        <v>#DIV/0!</v>
      </c>
    </row>
    <row r="324" spans="1:10" ht="24.95" hidden="1" customHeight="1" x14ac:dyDescent="0.15">
      <c r="A324" s="190" t="s">
        <v>313</v>
      </c>
      <c r="B324" s="195"/>
      <c r="C324" s="195"/>
      <c r="D324" s="195"/>
      <c r="E324" s="196"/>
      <c r="F324" s="197"/>
      <c r="G324" s="178">
        <v>2040650</v>
      </c>
      <c r="H324" s="178" t="s">
        <v>1675</v>
      </c>
      <c r="I324" s="178">
        <v>179</v>
      </c>
      <c r="J324" s="252">
        <f t="shared" si="28"/>
        <v>0</v>
      </c>
    </row>
    <row r="325" spans="1:10" ht="24.95" hidden="1" customHeight="1" x14ac:dyDescent="0.15">
      <c r="A325" s="198" t="s">
        <v>314</v>
      </c>
      <c r="B325" s="195"/>
      <c r="C325" s="195"/>
      <c r="D325" s="195"/>
      <c r="E325" s="196"/>
      <c r="F325" s="197"/>
      <c r="G325" s="178">
        <v>2040699</v>
      </c>
      <c r="H325" s="178" t="s">
        <v>1848</v>
      </c>
      <c r="I325" s="178">
        <v>155</v>
      </c>
      <c r="J325" s="252">
        <f t="shared" si="28"/>
        <v>0</v>
      </c>
    </row>
    <row r="326" spans="1:10" ht="24.95" hidden="1" customHeight="1" x14ac:dyDescent="0.15">
      <c r="A326" s="198" t="s">
        <v>315</v>
      </c>
      <c r="B326" s="195"/>
      <c r="C326" s="195"/>
      <c r="D326" s="195"/>
      <c r="E326" s="196"/>
      <c r="F326" s="197"/>
      <c r="G326" s="178">
        <v>20407</v>
      </c>
      <c r="H326" s="178" t="s">
        <v>1849</v>
      </c>
      <c r="I326" s="178">
        <v>0</v>
      </c>
      <c r="J326" s="252" t="e">
        <f t="shared" si="28"/>
        <v>#DIV/0!</v>
      </c>
    </row>
    <row r="327" spans="1:10" ht="24.95" hidden="1" customHeight="1" x14ac:dyDescent="0.15">
      <c r="A327" s="198" t="s">
        <v>316</v>
      </c>
      <c r="B327" s="195"/>
      <c r="C327" s="195"/>
      <c r="D327" s="195"/>
      <c r="E327" s="196"/>
      <c r="F327" s="197"/>
      <c r="G327" s="178">
        <v>2040701</v>
      </c>
      <c r="H327" s="178" t="s">
        <v>1666</v>
      </c>
      <c r="J327" s="252" t="e">
        <f t="shared" si="28"/>
        <v>#DIV/0!</v>
      </c>
    </row>
    <row r="328" spans="1:10" ht="24.95" hidden="1" customHeight="1" x14ac:dyDescent="0.15">
      <c r="A328" s="190" t="s">
        <v>317</v>
      </c>
      <c r="B328" s="195"/>
      <c r="C328" s="195"/>
      <c r="D328" s="195"/>
      <c r="E328" s="196"/>
      <c r="F328" s="197"/>
      <c r="G328" s="178">
        <v>2040702</v>
      </c>
      <c r="H328" s="178" t="s">
        <v>1667</v>
      </c>
      <c r="J328" s="252" t="e">
        <f t="shared" si="28"/>
        <v>#DIV/0!</v>
      </c>
    </row>
    <row r="329" spans="1:10" ht="24.95" hidden="1" customHeight="1" x14ac:dyDescent="0.15">
      <c r="A329" s="198" t="s">
        <v>318</v>
      </c>
      <c r="B329" s="195"/>
      <c r="C329" s="195"/>
      <c r="D329" s="195"/>
      <c r="E329" s="196"/>
      <c r="F329" s="197"/>
      <c r="G329" s="178">
        <v>2040703</v>
      </c>
      <c r="H329" s="178" t="s">
        <v>1668</v>
      </c>
      <c r="J329" s="252" t="e">
        <f t="shared" si="28"/>
        <v>#DIV/0!</v>
      </c>
    </row>
    <row r="330" spans="1:10" ht="24.95" hidden="1" customHeight="1" x14ac:dyDescent="0.15">
      <c r="A330" s="198" t="s">
        <v>319</v>
      </c>
      <c r="B330" s="195"/>
      <c r="C330" s="195"/>
      <c r="D330" s="195"/>
      <c r="E330" s="196"/>
      <c r="F330" s="197"/>
      <c r="G330" s="178">
        <v>2040704</v>
      </c>
      <c r="H330" s="178" t="s">
        <v>1850</v>
      </c>
      <c r="J330" s="252" t="e">
        <f t="shared" si="28"/>
        <v>#DIV/0!</v>
      </c>
    </row>
    <row r="331" spans="1:10" ht="24.95" hidden="1" customHeight="1" x14ac:dyDescent="0.15">
      <c r="A331" s="198" t="s">
        <v>320</v>
      </c>
      <c r="B331" s="195"/>
      <c r="C331" s="195"/>
      <c r="D331" s="195"/>
      <c r="E331" s="196"/>
      <c r="F331" s="197"/>
      <c r="G331" s="178">
        <v>2040705</v>
      </c>
      <c r="H331" s="178" t="s">
        <v>1851</v>
      </c>
      <c r="J331" s="252" t="e">
        <f t="shared" si="28"/>
        <v>#DIV/0!</v>
      </c>
    </row>
    <row r="332" spans="1:10" ht="24.95" hidden="1" customHeight="1" x14ac:dyDescent="0.15">
      <c r="A332" s="190" t="s">
        <v>321</v>
      </c>
      <c r="B332" s="195"/>
      <c r="C332" s="195"/>
      <c r="D332" s="195"/>
      <c r="E332" s="196"/>
      <c r="F332" s="197"/>
      <c r="G332" s="178">
        <v>2040706</v>
      </c>
      <c r="H332" s="178" t="s">
        <v>1852</v>
      </c>
      <c r="J332" s="252" t="e">
        <f t="shared" si="28"/>
        <v>#DIV/0!</v>
      </c>
    </row>
    <row r="333" spans="1:10" ht="24.95" hidden="1" customHeight="1" x14ac:dyDescent="0.15">
      <c r="A333" s="198" t="s">
        <v>322</v>
      </c>
      <c r="B333" s="195"/>
      <c r="C333" s="195"/>
      <c r="D333" s="195"/>
      <c r="E333" s="196"/>
      <c r="F333" s="197"/>
      <c r="G333" s="178">
        <v>2040707</v>
      </c>
      <c r="H333" s="178" t="s">
        <v>1706</v>
      </c>
      <c r="J333" s="252" t="e">
        <f t="shared" si="28"/>
        <v>#DIV/0!</v>
      </c>
    </row>
    <row r="334" spans="1:10" ht="24.95" hidden="1" customHeight="1" x14ac:dyDescent="0.15">
      <c r="A334" s="198" t="s">
        <v>323</v>
      </c>
      <c r="B334" s="195"/>
      <c r="C334" s="195"/>
      <c r="D334" s="195"/>
      <c r="E334" s="196"/>
      <c r="F334" s="197"/>
      <c r="G334" s="178">
        <v>2040750</v>
      </c>
      <c r="H334" s="178" t="s">
        <v>1675</v>
      </c>
      <c r="J334" s="252" t="e">
        <f t="shared" si="28"/>
        <v>#DIV/0!</v>
      </c>
    </row>
    <row r="335" spans="1:10" ht="24.95" hidden="1" customHeight="1" x14ac:dyDescent="0.15">
      <c r="A335" s="198" t="s">
        <v>324</v>
      </c>
      <c r="B335" s="195"/>
      <c r="C335" s="195"/>
      <c r="D335" s="195"/>
      <c r="E335" s="196"/>
      <c r="F335" s="197"/>
      <c r="G335" s="178">
        <v>2040799</v>
      </c>
      <c r="H335" s="178" t="s">
        <v>1853</v>
      </c>
      <c r="J335" s="252" t="e">
        <f t="shared" si="28"/>
        <v>#DIV/0!</v>
      </c>
    </row>
    <row r="336" spans="1:10" ht="24.95" hidden="1" customHeight="1" x14ac:dyDescent="0.15">
      <c r="A336" s="190" t="s">
        <v>325</v>
      </c>
      <c r="B336" s="195">
        <v>2056</v>
      </c>
      <c r="C336" s="195">
        <v>3028</v>
      </c>
      <c r="D336" s="195">
        <v>3028</v>
      </c>
      <c r="E336" s="196">
        <f>D336/C336</f>
        <v>1</v>
      </c>
      <c r="F336" s="197"/>
      <c r="G336" s="178">
        <v>20408</v>
      </c>
      <c r="H336" s="178" t="s">
        <v>1854</v>
      </c>
      <c r="I336" s="178">
        <v>0</v>
      </c>
      <c r="J336" s="252" t="e">
        <f t="shared" si="28"/>
        <v>#DIV/0!</v>
      </c>
    </row>
    <row r="337" spans="1:11" ht="24.95" hidden="1" customHeight="1" x14ac:dyDescent="0.15">
      <c r="A337" s="198" t="s">
        <v>326</v>
      </c>
      <c r="B337" s="195"/>
      <c r="C337" s="195"/>
      <c r="D337" s="195"/>
      <c r="E337" s="196"/>
      <c r="F337" s="197"/>
      <c r="G337" s="178">
        <v>2040801</v>
      </c>
      <c r="H337" s="178" t="s">
        <v>1666</v>
      </c>
      <c r="J337" s="252" t="e">
        <f t="shared" si="28"/>
        <v>#DIV/0!</v>
      </c>
    </row>
    <row r="338" spans="1:11" ht="24.95" hidden="1" customHeight="1" x14ac:dyDescent="0.15">
      <c r="A338" s="198" t="s">
        <v>327</v>
      </c>
      <c r="B338" s="195">
        <v>2056</v>
      </c>
      <c r="C338" s="195">
        <v>2589</v>
      </c>
      <c r="D338" s="195">
        <v>2589</v>
      </c>
      <c r="E338" s="196">
        <f>D338/C338</f>
        <v>1</v>
      </c>
      <c r="F338" s="197"/>
      <c r="G338" s="178">
        <v>2040802</v>
      </c>
      <c r="H338" s="178" t="s">
        <v>1667</v>
      </c>
      <c r="J338" s="252" t="e">
        <f t="shared" si="28"/>
        <v>#DIV/0!</v>
      </c>
    </row>
    <row r="339" spans="1:11" ht="24.95" hidden="1" customHeight="1" x14ac:dyDescent="0.15">
      <c r="A339" s="198" t="s">
        <v>328</v>
      </c>
      <c r="B339" s="195"/>
      <c r="C339" s="195">
        <v>439</v>
      </c>
      <c r="D339" s="195">
        <v>439</v>
      </c>
      <c r="E339" s="196">
        <f>D339/C339</f>
        <v>1</v>
      </c>
      <c r="F339" s="197"/>
      <c r="G339" s="178">
        <v>2040803</v>
      </c>
      <c r="H339" s="178" t="s">
        <v>1668</v>
      </c>
      <c r="J339" s="252" t="e">
        <f t="shared" si="28"/>
        <v>#DIV/0!</v>
      </c>
    </row>
    <row r="340" spans="1:11" ht="24.95" hidden="1" customHeight="1" x14ac:dyDescent="0.15">
      <c r="A340" s="198" t="s">
        <v>329</v>
      </c>
      <c r="B340" s="195"/>
      <c r="C340" s="195"/>
      <c r="D340" s="195"/>
      <c r="E340" s="196"/>
      <c r="F340" s="197"/>
      <c r="G340" s="178">
        <v>2040804</v>
      </c>
      <c r="H340" s="178" t="s">
        <v>1855</v>
      </c>
      <c r="J340" s="252" t="e">
        <f t="shared" si="28"/>
        <v>#DIV/0!</v>
      </c>
    </row>
    <row r="341" spans="1:11" ht="24.95" hidden="1" customHeight="1" x14ac:dyDescent="0.15">
      <c r="A341" s="198" t="s">
        <v>330</v>
      </c>
      <c r="B341" s="195"/>
      <c r="C341" s="195"/>
      <c r="D341" s="195"/>
      <c r="E341" s="196"/>
      <c r="F341" s="197"/>
      <c r="G341" s="178">
        <v>2040805</v>
      </c>
      <c r="H341" s="178" t="s">
        <v>1856</v>
      </c>
      <c r="J341" s="252" t="e">
        <f t="shared" si="28"/>
        <v>#DIV/0!</v>
      </c>
    </row>
    <row r="342" spans="1:11" ht="24.95" hidden="1" customHeight="1" x14ac:dyDescent="0.15">
      <c r="A342" s="190" t="s">
        <v>331</v>
      </c>
      <c r="B342" s="195"/>
      <c r="C342" s="195"/>
      <c r="D342" s="195"/>
      <c r="E342" s="196"/>
      <c r="F342" s="197"/>
      <c r="G342" s="178">
        <v>2040806</v>
      </c>
      <c r="H342" s="178" t="s">
        <v>1857</v>
      </c>
      <c r="J342" s="252" t="e">
        <f t="shared" si="28"/>
        <v>#DIV/0!</v>
      </c>
    </row>
    <row r="343" spans="1:11" ht="24.95" hidden="1" customHeight="1" x14ac:dyDescent="0.15">
      <c r="A343" s="198" t="s">
        <v>332</v>
      </c>
      <c r="B343" s="195"/>
      <c r="C343" s="195"/>
      <c r="D343" s="195"/>
      <c r="E343" s="196"/>
      <c r="F343" s="197"/>
      <c r="G343" s="178">
        <v>2040807</v>
      </c>
      <c r="H343" s="178" t="s">
        <v>1706</v>
      </c>
      <c r="J343" s="252" t="e">
        <f t="shared" si="28"/>
        <v>#DIV/0!</v>
      </c>
    </row>
    <row r="344" spans="1:11" ht="24.95" hidden="1" customHeight="1" x14ac:dyDescent="0.15">
      <c r="A344" s="198" t="s">
        <v>333</v>
      </c>
      <c r="B344" s="195"/>
      <c r="C344" s="195"/>
      <c r="D344" s="195"/>
      <c r="E344" s="196"/>
      <c r="F344" s="197"/>
      <c r="G344" s="178">
        <v>2040850</v>
      </c>
      <c r="H344" s="178" t="s">
        <v>1675</v>
      </c>
      <c r="J344" s="252" t="e">
        <f t="shared" si="28"/>
        <v>#DIV/0!</v>
      </c>
    </row>
    <row r="345" spans="1:11" ht="24.95" hidden="1" customHeight="1" x14ac:dyDescent="0.15">
      <c r="A345" s="198" t="s">
        <v>334</v>
      </c>
      <c r="B345" s="195"/>
      <c r="C345" s="195"/>
      <c r="D345" s="195"/>
      <c r="E345" s="196"/>
      <c r="F345" s="197"/>
      <c r="G345" s="178">
        <v>2040899</v>
      </c>
      <c r="H345" s="178" t="s">
        <v>1858</v>
      </c>
      <c r="J345" s="252" t="e">
        <f t="shared" si="28"/>
        <v>#DIV/0!</v>
      </c>
    </row>
    <row r="346" spans="1:11" ht="24.95" hidden="1" customHeight="1" x14ac:dyDescent="0.15">
      <c r="A346" s="198" t="s">
        <v>335</v>
      </c>
      <c r="B346" s="195"/>
      <c r="C346" s="195"/>
      <c r="D346" s="195"/>
      <c r="E346" s="196"/>
      <c r="F346" s="197"/>
      <c r="G346" s="178">
        <v>20409</v>
      </c>
      <c r="H346" s="178" t="s">
        <v>1859</v>
      </c>
      <c r="I346" s="178">
        <v>1131</v>
      </c>
      <c r="J346" s="252">
        <f t="shared" si="28"/>
        <v>0</v>
      </c>
    </row>
    <row r="347" spans="1:11" ht="24.95" hidden="1" customHeight="1" x14ac:dyDescent="0.15">
      <c r="A347" s="198" t="s">
        <v>336</v>
      </c>
      <c r="B347" s="195"/>
      <c r="C347" s="195"/>
      <c r="D347" s="195"/>
      <c r="E347" s="196"/>
      <c r="F347" s="197"/>
      <c r="G347" s="178">
        <v>2040901</v>
      </c>
      <c r="H347" s="178" t="s">
        <v>1666</v>
      </c>
      <c r="I347" s="178">
        <v>416</v>
      </c>
      <c r="J347" s="252">
        <f t="shared" si="28"/>
        <v>0</v>
      </c>
    </row>
    <row r="348" spans="1:11" ht="24.95" hidden="1" customHeight="1" x14ac:dyDescent="0.15">
      <c r="A348" s="198" t="s">
        <v>337</v>
      </c>
      <c r="B348" s="195"/>
      <c r="C348" s="195"/>
      <c r="D348" s="195"/>
      <c r="E348" s="196"/>
      <c r="F348" s="197"/>
      <c r="G348" s="178">
        <v>2040902</v>
      </c>
      <c r="H348" s="178" t="s">
        <v>1667</v>
      </c>
      <c r="I348" s="178">
        <v>715</v>
      </c>
      <c r="J348" s="252">
        <f t="shared" si="28"/>
        <v>0</v>
      </c>
    </row>
    <row r="349" spans="1:11" ht="24.95" hidden="1" customHeight="1" x14ac:dyDescent="0.15">
      <c r="A349" s="190" t="s">
        <v>338</v>
      </c>
      <c r="B349" s="195">
        <v>7915</v>
      </c>
      <c r="C349" s="195">
        <v>14615</v>
      </c>
      <c r="D349" s="195">
        <v>8105</v>
      </c>
      <c r="E349" s="196">
        <f t="shared" ref="E349:E354" si="29">D349/C349</f>
        <v>0.55456722545330139</v>
      </c>
      <c r="F349" s="197"/>
      <c r="G349" s="178">
        <v>2040903</v>
      </c>
      <c r="H349" s="178" t="s">
        <v>1668</v>
      </c>
      <c r="J349" s="252" t="e">
        <f t="shared" si="28"/>
        <v>#DIV/0!</v>
      </c>
    </row>
    <row r="350" spans="1:11" ht="24.95" hidden="1" customHeight="1" x14ac:dyDescent="0.15">
      <c r="A350" s="198" t="s">
        <v>339</v>
      </c>
      <c r="B350" s="195">
        <v>7915</v>
      </c>
      <c r="C350" s="195">
        <v>14615</v>
      </c>
      <c r="D350" s="195">
        <v>8105</v>
      </c>
      <c r="E350" s="196">
        <f t="shared" si="29"/>
        <v>0.55456722545330139</v>
      </c>
      <c r="F350" s="197"/>
      <c r="G350" s="178">
        <v>2040904</v>
      </c>
      <c r="H350" s="178" t="s">
        <v>1860</v>
      </c>
      <c r="J350" s="252" t="e">
        <f t="shared" si="28"/>
        <v>#DIV/0!</v>
      </c>
    </row>
    <row r="351" spans="1:11" ht="24.95" customHeight="1" x14ac:dyDescent="0.15">
      <c r="A351" s="190" t="s">
        <v>41</v>
      </c>
      <c r="B351" s="191">
        <v>4170</v>
      </c>
      <c r="C351" s="191">
        <v>7528</v>
      </c>
      <c r="D351" s="191">
        <v>6557</v>
      </c>
      <c r="E351" s="192">
        <f t="shared" si="29"/>
        <v>0.87101487778958553</v>
      </c>
      <c r="F351" s="193">
        <v>173.64936440677999</v>
      </c>
      <c r="G351" s="178">
        <v>2040905</v>
      </c>
      <c r="H351" s="178" t="s">
        <v>1861</v>
      </c>
      <c r="J351" s="252" t="e">
        <f t="shared" si="28"/>
        <v>#DIV/0!</v>
      </c>
      <c r="K351" s="194"/>
    </row>
    <row r="352" spans="1:11" ht="24.95" hidden="1" customHeight="1" x14ac:dyDescent="0.15">
      <c r="A352" s="190" t="s">
        <v>340</v>
      </c>
      <c r="B352" s="195">
        <v>1071</v>
      </c>
      <c r="C352" s="195">
        <v>1305</v>
      </c>
      <c r="D352" s="195">
        <v>1305</v>
      </c>
      <c r="E352" s="196">
        <f t="shared" si="29"/>
        <v>1</v>
      </c>
      <c r="F352" s="197"/>
      <c r="G352" s="178">
        <v>2040950</v>
      </c>
      <c r="H352" s="178" t="s">
        <v>1675</v>
      </c>
      <c r="J352" s="252" t="e">
        <f t="shared" si="28"/>
        <v>#DIV/0!</v>
      </c>
    </row>
    <row r="353" spans="1:10" ht="24.95" hidden="1" customHeight="1" x14ac:dyDescent="0.15">
      <c r="A353" s="198" t="s">
        <v>119</v>
      </c>
      <c r="B353" s="195">
        <v>780</v>
      </c>
      <c r="C353" s="195">
        <v>889</v>
      </c>
      <c r="D353" s="195">
        <v>889</v>
      </c>
      <c r="E353" s="196">
        <f t="shared" si="29"/>
        <v>1</v>
      </c>
      <c r="F353" s="197"/>
      <c r="G353" s="178">
        <v>2040999</v>
      </c>
      <c r="H353" s="178" t="s">
        <v>1862</v>
      </c>
      <c r="J353" s="252" t="e">
        <f t="shared" si="28"/>
        <v>#DIV/0!</v>
      </c>
    </row>
    <row r="354" spans="1:10" ht="24.95" hidden="1" customHeight="1" x14ac:dyDescent="0.15">
      <c r="A354" s="198" t="s">
        <v>120</v>
      </c>
      <c r="B354" s="195">
        <v>291</v>
      </c>
      <c r="C354" s="195">
        <v>416</v>
      </c>
      <c r="D354" s="195">
        <v>416</v>
      </c>
      <c r="E354" s="196">
        <f t="shared" si="29"/>
        <v>1</v>
      </c>
      <c r="F354" s="197"/>
      <c r="G354" s="178">
        <v>20410</v>
      </c>
      <c r="H354" s="178" t="s">
        <v>1863</v>
      </c>
      <c r="I354" s="178">
        <v>0</v>
      </c>
      <c r="J354" s="252" t="e">
        <f t="shared" si="28"/>
        <v>#DIV/0!</v>
      </c>
    </row>
    <row r="355" spans="1:10" ht="24.95" hidden="1" customHeight="1" x14ac:dyDescent="0.15">
      <c r="A355" s="198" t="s">
        <v>121</v>
      </c>
      <c r="B355" s="195"/>
      <c r="C355" s="195"/>
      <c r="D355" s="195"/>
      <c r="E355" s="196"/>
      <c r="F355" s="197"/>
      <c r="G355" s="178">
        <v>2041001</v>
      </c>
      <c r="H355" s="178" t="s">
        <v>1666</v>
      </c>
      <c r="J355" s="252" t="e">
        <f t="shared" si="28"/>
        <v>#DIV/0!</v>
      </c>
    </row>
    <row r="356" spans="1:10" ht="24.95" hidden="1" customHeight="1" x14ac:dyDescent="0.15">
      <c r="A356" s="198" t="s">
        <v>341</v>
      </c>
      <c r="B356" s="195"/>
      <c r="C356" s="195"/>
      <c r="D356" s="195"/>
      <c r="E356" s="196"/>
      <c r="F356" s="197"/>
      <c r="G356" s="178">
        <v>2041002</v>
      </c>
      <c r="H356" s="178" t="s">
        <v>1667</v>
      </c>
      <c r="J356" s="252" t="e">
        <f t="shared" si="28"/>
        <v>#DIV/0!</v>
      </c>
    </row>
    <row r="357" spans="1:10" ht="24.95" hidden="1" customHeight="1" x14ac:dyDescent="0.15">
      <c r="A357" s="190" t="s">
        <v>342</v>
      </c>
      <c r="B357" s="195"/>
      <c r="C357" s="195">
        <v>57</v>
      </c>
      <c r="D357" s="195">
        <v>57</v>
      </c>
      <c r="E357" s="196">
        <f>D357/C357</f>
        <v>1</v>
      </c>
      <c r="F357" s="197"/>
      <c r="G357" s="178">
        <v>2041006</v>
      </c>
      <c r="H357" s="178" t="s">
        <v>1706</v>
      </c>
      <c r="J357" s="252" t="e">
        <f t="shared" si="28"/>
        <v>#DIV/0!</v>
      </c>
    </row>
    <row r="358" spans="1:10" ht="24.95" hidden="1" customHeight="1" x14ac:dyDescent="0.15">
      <c r="A358" s="198" t="s">
        <v>343</v>
      </c>
      <c r="B358" s="195"/>
      <c r="C358" s="195"/>
      <c r="D358" s="195"/>
      <c r="E358" s="196"/>
      <c r="F358" s="197"/>
      <c r="G358" s="178">
        <v>2041007</v>
      </c>
      <c r="H358" s="178" t="s">
        <v>1864</v>
      </c>
      <c r="J358" s="252" t="e">
        <f t="shared" si="28"/>
        <v>#DIV/0!</v>
      </c>
    </row>
    <row r="359" spans="1:10" ht="24.95" hidden="1" customHeight="1" x14ac:dyDescent="0.15">
      <c r="A359" s="198" t="s">
        <v>344</v>
      </c>
      <c r="B359" s="195"/>
      <c r="C359" s="195"/>
      <c r="D359" s="195"/>
      <c r="E359" s="196"/>
      <c r="F359" s="197"/>
      <c r="G359" s="178">
        <v>2041099</v>
      </c>
      <c r="H359" s="178" t="s">
        <v>1865</v>
      </c>
      <c r="J359" s="252" t="e">
        <f t="shared" si="28"/>
        <v>#DIV/0!</v>
      </c>
    </row>
    <row r="360" spans="1:10" ht="24.95" hidden="1" customHeight="1" x14ac:dyDescent="0.15">
      <c r="A360" s="198" t="s">
        <v>345</v>
      </c>
      <c r="B360" s="195"/>
      <c r="C360" s="195">
        <v>50</v>
      </c>
      <c r="D360" s="195">
        <v>50</v>
      </c>
      <c r="E360" s="196">
        <f>D360/C360</f>
        <v>1</v>
      </c>
      <c r="F360" s="197"/>
      <c r="G360" s="178">
        <v>20499</v>
      </c>
      <c r="H360" s="178" t="s">
        <v>1866</v>
      </c>
      <c r="I360" s="178">
        <v>87</v>
      </c>
      <c r="J360" s="252">
        <f t="shared" ref="J360:J423" si="30">D377/I360*100</f>
        <v>0</v>
      </c>
    </row>
    <row r="361" spans="1:10" ht="24.95" hidden="1" customHeight="1" x14ac:dyDescent="0.15">
      <c r="A361" s="198" t="s">
        <v>346</v>
      </c>
      <c r="B361" s="195"/>
      <c r="C361" s="195"/>
      <c r="D361" s="195"/>
      <c r="E361" s="196"/>
      <c r="F361" s="197"/>
      <c r="G361" s="178">
        <v>2049902</v>
      </c>
      <c r="H361" s="178" t="s">
        <v>1867</v>
      </c>
      <c r="J361" s="252" t="e">
        <f t="shared" si="30"/>
        <v>#DIV/0!</v>
      </c>
    </row>
    <row r="362" spans="1:10" ht="24.95" hidden="1" customHeight="1" x14ac:dyDescent="0.15">
      <c r="A362" s="198" t="s">
        <v>347</v>
      </c>
      <c r="B362" s="195"/>
      <c r="C362" s="195">
        <v>7</v>
      </c>
      <c r="D362" s="195">
        <v>7</v>
      </c>
      <c r="E362" s="196">
        <f>D362/C362</f>
        <v>1</v>
      </c>
      <c r="F362" s="197"/>
      <c r="G362" s="178">
        <v>2049999</v>
      </c>
      <c r="H362" s="178" t="s">
        <v>1868</v>
      </c>
      <c r="I362" s="178">
        <v>87</v>
      </c>
      <c r="J362" s="252">
        <f t="shared" si="30"/>
        <v>0</v>
      </c>
    </row>
    <row r="363" spans="1:10" ht="24.95" hidden="1" customHeight="1" x14ac:dyDescent="0.15">
      <c r="A363" s="198" t="s">
        <v>348</v>
      </c>
      <c r="B363" s="195"/>
      <c r="C363" s="195"/>
      <c r="D363" s="195"/>
      <c r="E363" s="196"/>
      <c r="F363" s="197"/>
      <c r="G363" s="178">
        <v>205</v>
      </c>
      <c r="H363" s="178" t="s">
        <v>1869</v>
      </c>
      <c r="I363" s="178">
        <v>50336</v>
      </c>
      <c r="J363" s="252">
        <f t="shared" si="30"/>
        <v>0</v>
      </c>
    </row>
    <row r="364" spans="1:10" ht="24.95" hidden="1" customHeight="1" x14ac:dyDescent="0.15">
      <c r="A364" s="198" t="s">
        <v>349</v>
      </c>
      <c r="B364" s="195"/>
      <c r="C364" s="195"/>
      <c r="D364" s="195"/>
      <c r="E364" s="196"/>
      <c r="F364" s="197"/>
      <c r="G364" s="178">
        <v>20501</v>
      </c>
      <c r="H364" s="178" t="s">
        <v>1870</v>
      </c>
      <c r="I364" s="178">
        <v>2610</v>
      </c>
      <c r="J364" s="252">
        <f t="shared" si="30"/>
        <v>0</v>
      </c>
    </row>
    <row r="365" spans="1:10" ht="24.95" hidden="1" customHeight="1" x14ac:dyDescent="0.15">
      <c r="A365" s="198" t="s">
        <v>350</v>
      </c>
      <c r="B365" s="195"/>
      <c r="C365" s="195"/>
      <c r="D365" s="195"/>
      <c r="E365" s="196"/>
      <c r="F365" s="197"/>
      <c r="G365" s="178">
        <v>2050101</v>
      </c>
      <c r="H365" s="178" t="s">
        <v>1666</v>
      </c>
      <c r="I365" s="178">
        <v>1122</v>
      </c>
      <c r="J365" s="252">
        <f t="shared" si="30"/>
        <v>0</v>
      </c>
    </row>
    <row r="366" spans="1:10" ht="24.95" hidden="1" customHeight="1" x14ac:dyDescent="0.15">
      <c r="A366" s="190" t="s">
        <v>351</v>
      </c>
      <c r="B366" s="195">
        <v>1358</v>
      </c>
      <c r="C366" s="195">
        <v>1676</v>
      </c>
      <c r="D366" s="195">
        <v>1658</v>
      </c>
      <c r="E366" s="196">
        <f>D366/C366</f>
        <v>0.98926014319809075</v>
      </c>
      <c r="F366" s="197"/>
      <c r="G366" s="178">
        <v>2050102</v>
      </c>
      <c r="H366" s="178" t="s">
        <v>1667</v>
      </c>
      <c r="I366" s="178">
        <v>1283</v>
      </c>
      <c r="J366" s="252">
        <f t="shared" si="30"/>
        <v>0</v>
      </c>
    </row>
    <row r="367" spans="1:10" ht="24.95" hidden="1" customHeight="1" x14ac:dyDescent="0.15">
      <c r="A367" s="198" t="s">
        <v>343</v>
      </c>
      <c r="B367" s="195">
        <v>1149</v>
      </c>
      <c r="C367" s="195">
        <v>1378</v>
      </c>
      <c r="D367" s="195">
        <v>1378</v>
      </c>
      <c r="E367" s="196">
        <f>D367/C367</f>
        <v>1</v>
      </c>
      <c r="F367" s="197"/>
      <c r="G367" s="178">
        <v>2050103</v>
      </c>
      <c r="H367" s="178" t="s">
        <v>1668</v>
      </c>
      <c r="J367" s="252" t="e">
        <f t="shared" si="30"/>
        <v>#DIV/0!</v>
      </c>
    </row>
    <row r="368" spans="1:10" ht="24.95" hidden="1" customHeight="1" x14ac:dyDescent="0.15">
      <c r="A368" s="198" t="s">
        <v>352</v>
      </c>
      <c r="B368" s="195">
        <v>209</v>
      </c>
      <c r="C368" s="195">
        <v>234</v>
      </c>
      <c r="D368" s="195">
        <v>234</v>
      </c>
      <c r="E368" s="196">
        <f>D368/C368</f>
        <v>1</v>
      </c>
      <c r="F368" s="197"/>
      <c r="G368" s="178">
        <v>2050199</v>
      </c>
      <c r="H368" s="178" t="s">
        <v>1871</v>
      </c>
      <c r="I368" s="178">
        <v>205</v>
      </c>
      <c r="J368" s="252">
        <f t="shared" si="30"/>
        <v>0</v>
      </c>
    </row>
    <row r="369" spans="1:10" ht="24.95" hidden="1" customHeight="1" x14ac:dyDescent="0.15">
      <c r="A369" s="198" t="s">
        <v>353</v>
      </c>
      <c r="B369" s="195"/>
      <c r="C369" s="195"/>
      <c r="D369" s="195"/>
      <c r="E369" s="196"/>
      <c r="F369" s="197"/>
      <c r="G369" s="178">
        <v>20502</v>
      </c>
      <c r="H369" s="178" t="s">
        <v>1872</v>
      </c>
      <c r="I369" s="178">
        <v>17076</v>
      </c>
      <c r="J369" s="252">
        <f t="shared" si="30"/>
        <v>0</v>
      </c>
    </row>
    <row r="370" spans="1:10" ht="24.95" hidden="1" customHeight="1" x14ac:dyDescent="0.15">
      <c r="A370" s="198" t="s">
        <v>354</v>
      </c>
      <c r="B370" s="195"/>
      <c r="C370" s="195"/>
      <c r="D370" s="195"/>
      <c r="E370" s="196"/>
      <c r="F370" s="197"/>
      <c r="G370" s="178">
        <v>2050201</v>
      </c>
      <c r="H370" s="178" t="s">
        <v>1873</v>
      </c>
      <c r="I370" s="178">
        <v>2142</v>
      </c>
      <c r="J370" s="252">
        <f t="shared" si="30"/>
        <v>15.546218487394958</v>
      </c>
    </row>
    <row r="371" spans="1:10" ht="24.95" hidden="1" customHeight="1" x14ac:dyDescent="0.15">
      <c r="A371" s="198" t="s">
        <v>355</v>
      </c>
      <c r="B371" s="195"/>
      <c r="C371" s="195">
        <v>64</v>
      </c>
      <c r="D371" s="195">
        <v>46</v>
      </c>
      <c r="E371" s="196">
        <f>D371/C371</f>
        <v>0.71875</v>
      </c>
      <c r="F371" s="197"/>
      <c r="G371" s="178">
        <v>2050202</v>
      </c>
      <c r="H371" s="178" t="s">
        <v>1874</v>
      </c>
      <c r="I371" s="178">
        <v>3001</v>
      </c>
      <c r="J371" s="252">
        <f t="shared" si="30"/>
        <v>3.2655781406197932</v>
      </c>
    </row>
    <row r="372" spans="1:10" ht="24.95" hidden="1" customHeight="1" x14ac:dyDescent="0.15">
      <c r="A372" s="190" t="s">
        <v>356</v>
      </c>
      <c r="B372" s="195"/>
      <c r="C372" s="195">
        <v>78</v>
      </c>
      <c r="D372" s="195">
        <v>78</v>
      </c>
      <c r="E372" s="196">
        <f>D372/C372</f>
        <v>1</v>
      </c>
      <c r="F372" s="197"/>
      <c r="G372" s="178">
        <v>2050203</v>
      </c>
      <c r="H372" s="178" t="s">
        <v>1875</v>
      </c>
      <c r="I372" s="178">
        <v>78</v>
      </c>
      <c r="J372" s="252">
        <f t="shared" si="30"/>
        <v>0</v>
      </c>
    </row>
    <row r="373" spans="1:10" ht="24.95" hidden="1" customHeight="1" x14ac:dyDescent="0.15">
      <c r="A373" s="198" t="s">
        <v>343</v>
      </c>
      <c r="B373" s="195"/>
      <c r="C373" s="195"/>
      <c r="D373" s="195"/>
      <c r="E373" s="196"/>
      <c r="F373" s="197"/>
      <c r="G373" s="178">
        <v>2050204</v>
      </c>
      <c r="H373" s="178" t="s">
        <v>1876</v>
      </c>
      <c r="I373" s="178">
        <v>11609</v>
      </c>
      <c r="J373" s="252">
        <f t="shared" si="30"/>
        <v>0</v>
      </c>
    </row>
    <row r="374" spans="1:10" ht="24.95" hidden="1" customHeight="1" x14ac:dyDescent="0.15">
      <c r="A374" s="198" t="s">
        <v>357</v>
      </c>
      <c r="B374" s="195"/>
      <c r="C374" s="195">
        <v>48</v>
      </c>
      <c r="D374" s="195">
        <v>48</v>
      </c>
      <c r="E374" s="196">
        <f>D374/C374</f>
        <v>1</v>
      </c>
      <c r="F374" s="197"/>
      <c r="G374" s="178">
        <v>2050205</v>
      </c>
      <c r="H374" s="178" t="s">
        <v>1877</v>
      </c>
      <c r="J374" s="252" t="e">
        <f t="shared" si="30"/>
        <v>#DIV/0!</v>
      </c>
    </row>
    <row r="375" spans="1:10" ht="24.95" hidden="1" customHeight="1" x14ac:dyDescent="0.15">
      <c r="A375" s="198" t="s">
        <v>358</v>
      </c>
      <c r="B375" s="195"/>
      <c r="C375" s="195"/>
      <c r="D375" s="195"/>
      <c r="E375" s="196"/>
      <c r="F375" s="197"/>
      <c r="G375" s="178">
        <v>2050299</v>
      </c>
      <c r="H375" s="178" t="s">
        <v>1878</v>
      </c>
      <c r="I375" s="178">
        <v>246</v>
      </c>
      <c r="J375" s="252">
        <f t="shared" si="30"/>
        <v>81.707317073170728</v>
      </c>
    </row>
    <row r="376" spans="1:10" ht="24.95" hidden="1" customHeight="1" x14ac:dyDescent="0.15">
      <c r="A376" s="198" t="s">
        <v>359</v>
      </c>
      <c r="B376" s="195"/>
      <c r="C376" s="195">
        <v>30</v>
      </c>
      <c r="D376" s="195">
        <v>30</v>
      </c>
      <c r="E376" s="196">
        <f>D376/C376</f>
        <v>1</v>
      </c>
      <c r="F376" s="197"/>
      <c r="G376" s="178">
        <v>20503</v>
      </c>
      <c r="H376" s="178" t="s">
        <v>1879</v>
      </c>
      <c r="I376" s="178">
        <v>21672</v>
      </c>
      <c r="J376" s="252">
        <f t="shared" si="30"/>
        <v>0.1568844592100406</v>
      </c>
    </row>
    <row r="377" spans="1:10" ht="24.95" hidden="1" customHeight="1" x14ac:dyDescent="0.15">
      <c r="A377" s="190" t="s">
        <v>360</v>
      </c>
      <c r="B377" s="195"/>
      <c r="C377" s="195"/>
      <c r="D377" s="195"/>
      <c r="E377" s="196"/>
      <c r="F377" s="197"/>
      <c r="G377" s="178">
        <v>2050301</v>
      </c>
      <c r="H377" s="178" t="s">
        <v>1880</v>
      </c>
      <c r="J377" s="252" t="e">
        <f t="shared" si="30"/>
        <v>#DIV/0!</v>
      </c>
    </row>
    <row r="378" spans="1:10" ht="24.95" hidden="1" customHeight="1" x14ac:dyDescent="0.15">
      <c r="A378" s="198" t="s">
        <v>343</v>
      </c>
      <c r="B378" s="195"/>
      <c r="C378" s="195"/>
      <c r="D378" s="195"/>
      <c r="E378" s="196"/>
      <c r="F378" s="197"/>
      <c r="G378" s="178">
        <v>2050302</v>
      </c>
      <c r="H378" s="178" t="s">
        <v>1881</v>
      </c>
      <c r="I378" s="178">
        <v>7043</v>
      </c>
      <c r="J378" s="252">
        <f t="shared" si="30"/>
        <v>0</v>
      </c>
    </row>
    <row r="379" spans="1:10" ht="24.95" hidden="1" customHeight="1" x14ac:dyDescent="0.15">
      <c r="A379" s="198" t="s">
        <v>361</v>
      </c>
      <c r="B379" s="195"/>
      <c r="C379" s="195"/>
      <c r="D379" s="195"/>
      <c r="E379" s="196"/>
      <c r="F379" s="197"/>
      <c r="G379" s="178">
        <v>2050303</v>
      </c>
      <c r="H379" s="178" t="s">
        <v>1882</v>
      </c>
      <c r="J379" s="252" t="e">
        <f t="shared" si="30"/>
        <v>#DIV/0!</v>
      </c>
    </row>
    <row r="380" spans="1:10" ht="24.95" hidden="1" customHeight="1" x14ac:dyDescent="0.15">
      <c r="A380" s="198" t="s">
        <v>362</v>
      </c>
      <c r="B380" s="195"/>
      <c r="C380" s="195"/>
      <c r="D380" s="195"/>
      <c r="E380" s="196"/>
      <c r="F380" s="197"/>
      <c r="G380" s="178">
        <v>2050305</v>
      </c>
      <c r="H380" s="178" t="s">
        <v>1883</v>
      </c>
      <c r="I380" s="178">
        <v>14562</v>
      </c>
      <c r="J380" s="252">
        <f t="shared" si="30"/>
        <v>0</v>
      </c>
    </row>
    <row r="381" spans="1:10" ht="24.95" hidden="1" customHeight="1" x14ac:dyDescent="0.15">
      <c r="A381" s="198" t="s">
        <v>363</v>
      </c>
      <c r="B381" s="195"/>
      <c r="C381" s="195"/>
      <c r="D381" s="195"/>
      <c r="E381" s="196"/>
      <c r="F381" s="197"/>
      <c r="G381" s="178">
        <v>2050399</v>
      </c>
      <c r="H381" s="178" t="s">
        <v>1884</v>
      </c>
      <c r="I381" s="178">
        <v>67</v>
      </c>
      <c r="J381" s="252">
        <f t="shared" si="30"/>
        <v>71.641791044776113</v>
      </c>
    </row>
    <row r="382" spans="1:10" ht="24.95" hidden="1" customHeight="1" x14ac:dyDescent="0.15">
      <c r="A382" s="190" t="s">
        <v>364</v>
      </c>
      <c r="B382" s="195"/>
      <c r="C382" s="195">
        <v>5</v>
      </c>
      <c r="D382" s="195"/>
      <c r="E382" s="196">
        <f>D382/C382</f>
        <v>0</v>
      </c>
      <c r="F382" s="197"/>
      <c r="G382" s="178">
        <v>20504</v>
      </c>
      <c r="H382" s="178" t="s">
        <v>1885</v>
      </c>
      <c r="I382" s="178">
        <v>759</v>
      </c>
      <c r="J382" s="252">
        <f t="shared" si="30"/>
        <v>0</v>
      </c>
    </row>
    <row r="383" spans="1:10" ht="24.95" hidden="1" customHeight="1" x14ac:dyDescent="0.15">
      <c r="A383" s="198" t="s">
        <v>365</v>
      </c>
      <c r="B383" s="195"/>
      <c r="C383" s="195"/>
      <c r="D383" s="195"/>
      <c r="E383" s="196"/>
      <c r="F383" s="197"/>
      <c r="G383" s="178">
        <v>2050401</v>
      </c>
      <c r="H383" s="178" t="s">
        <v>1886</v>
      </c>
      <c r="J383" s="252" t="e">
        <f t="shared" si="30"/>
        <v>#DIV/0!</v>
      </c>
    </row>
    <row r="384" spans="1:10" ht="24.95" hidden="1" customHeight="1" x14ac:dyDescent="0.15">
      <c r="A384" s="198" t="s">
        <v>366</v>
      </c>
      <c r="B384" s="195"/>
      <c r="C384" s="195"/>
      <c r="D384" s="195"/>
      <c r="E384" s="196"/>
      <c r="F384" s="197"/>
      <c r="G384" s="178">
        <v>2050402</v>
      </c>
      <c r="H384" s="178" t="s">
        <v>1887</v>
      </c>
      <c r="J384" s="252" t="e">
        <f t="shared" si="30"/>
        <v>#DIV/0!</v>
      </c>
    </row>
    <row r="385" spans="1:10" ht="24.95" hidden="1" customHeight="1" x14ac:dyDescent="0.15">
      <c r="A385" s="198" t="s">
        <v>367</v>
      </c>
      <c r="B385" s="195"/>
      <c r="C385" s="195"/>
      <c r="D385" s="195"/>
      <c r="E385" s="196"/>
      <c r="F385" s="197"/>
      <c r="G385" s="178">
        <v>2050403</v>
      </c>
      <c r="H385" s="178" t="s">
        <v>1888</v>
      </c>
      <c r="J385" s="252" t="e">
        <f t="shared" si="30"/>
        <v>#DIV/0!</v>
      </c>
    </row>
    <row r="386" spans="1:10" ht="24.95" hidden="1" customHeight="1" x14ac:dyDescent="0.15">
      <c r="A386" s="198" t="s">
        <v>368</v>
      </c>
      <c r="B386" s="195"/>
      <c r="C386" s="195">
        <v>5</v>
      </c>
      <c r="D386" s="195"/>
      <c r="E386" s="196">
        <f>D386/C386</f>
        <v>0</v>
      </c>
      <c r="F386" s="197"/>
      <c r="G386" s="178">
        <v>2050404</v>
      </c>
      <c r="H386" s="178" t="s">
        <v>1889</v>
      </c>
      <c r="I386" s="178">
        <v>759</v>
      </c>
      <c r="J386" s="252">
        <f t="shared" si="30"/>
        <v>0</v>
      </c>
    </row>
    <row r="387" spans="1:10" ht="24.95" hidden="1" customHeight="1" x14ac:dyDescent="0.15">
      <c r="A387" s="190" t="s">
        <v>369</v>
      </c>
      <c r="B387" s="195">
        <v>151</v>
      </c>
      <c r="C387" s="195">
        <v>333</v>
      </c>
      <c r="D387" s="195">
        <v>333</v>
      </c>
      <c r="E387" s="196">
        <f>D387/C387</f>
        <v>1</v>
      </c>
      <c r="F387" s="197"/>
      <c r="G387" s="178">
        <v>2050499</v>
      </c>
      <c r="H387" s="178" t="s">
        <v>1890</v>
      </c>
      <c r="J387" s="252" t="e">
        <f t="shared" si="30"/>
        <v>#DIV/0!</v>
      </c>
    </row>
    <row r="388" spans="1:10" ht="24.95" hidden="1" customHeight="1" x14ac:dyDescent="0.15">
      <c r="A388" s="198" t="s">
        <v>343</v>
      </c>
      <c r="B388" s="195">
        <v>84</v>
      </c>
      <c r="C388" s="195">
        <v>98</v>
      </c>
      <c r="D388" s="195">
        <v>98</v>
      </c>
      <c r="E388" s="196">
        <f>D388/C388</f>
        <v>1</v>
      </c>
      <c r="F388" s="197"/>
      <c r="G388" s="178">
        <v>20505</v>
      </c>
      <c r="H388" s="178" t="s">
        <v>1891</v>
      </c>
      <c r="I388" s="178">
        <v>0</v>
      </c>
      <c r="J388" s="252" t="e">
        <f t="shared" si="30"/>
        <v>#DIV/0!</v>
      </c>
    </row>
    <row r="389" spans="1:10" ht="24.95" hidden="1" customHeight="1" x14ac:dyDescent="0.15">
      <c r="A389" s="198" t="s">
        <v>370</v>
      </c>
      <c r="B389" s="195"/>
      <c r="C389" s="195"/>
      <c r="D389" s="195"/>
      <c r="E389" s="196"/>
      <c r="F389" s="197"/>
      <c r="G389" s="178">
        <v>2050501</v>
      </c>
      <c r="H389" s="178" t="s">
        <v>1892</v>
      </c>
      <c r="J389" s="252" t="e">
        <f t="shared" si="30"/>
        <v>#DIV/0!</v>
      </c>
    </row>
    <row r="390" spans="1:10" ht="24.95" hidden="1" customHeight="1" x14ac:dyDescent="0.15">
      <c r="A390" s="198" t="s">
        <v>371</v>
      </c>
      <c r="B390" s="195"/>
      <c r="C390" s="195"/>
      <c r="D390" s="195"/>
      <c r="E390" s="196"/>
      <c r="F390" s="197"/>
      <c r="G390" s="178">
        <v>2050502</v>
      </c>
      <c r="H390" s="178" t="s">
        <v>1893</v>
      </c>
      <c r="J390" s="252" t="e">
        <f t="shared" si="30"/>
        <v>#DIV/0!</v>
      </c>
    </row>
    <row r="391" spans="1:10" ht="24.95" hidden="1" customHeight="1" x14ac:dyDescent="0.15">
      <c r="A391" s="198" t="s">
        <v>372</v>
      </c>
      <c r="B391" s="195"/>
      <c r="C391" s="195"/>
      <c r="D391" s="195"/>
      <c r="E391" s="196"/>
      <c r="F391" s="197"/>
      <c r="G391" s="178">
        <v>2050599</v>
      </c>
      <c r="H391" s="178" t="s">
        <v>1894</v>
      </c>
      <c r="J391" s="252" t="e">
        <f t="shared" si="30"/>
        <v>#DIV/0!</v>
      </c>
    </row>
    <row r="392" spans="1:10" ht="24.95" hidden="1" customHeight="1" x14ac:dyDescent="0.15">
      <c r="A392" s="198" t="s">
        <v>373</v>
      </c>
      <c r="B392" s="195">
        <v>67</v>
      </c>
      <c r="C392" s="195">
        <v>201</v>
      </c>
      <c r="D392" s="195">
        <v>201</v>
      </c>
      <c r="E392" s="196">
        <f>D392/C392</f>
        <v>1</v>
      </c>
      <c r="F392" s="197"/>
      <c r="G392" s="178">
        <v>20506</v>
      </c>
      <c r="H392" s="178" t="s">
        <v>1895</v>
      </c>
      <c r="I392" s="178">
        <v>0</v>
      </c>
      <c r="J392" s="252" t="e">
        <f t="shared" si="30"/>
        <v>#DIV/0!</v>
      </c>
    </row>
    <row r="393" spans="1:10" ht="24.95" hidden="1" customHeight="1" x14ac:dyDescent="0.15">
      <c r="A393" s="198" t="s">
        <v>374</v>
      </c>
      <c r="B393" s="195"/>
      <c r="C393" s="195">
        <v>34</v>
      </c>
      <c r="D393" s="195">
        <v>34</v>
      </c>
      <c r="E393" s="196">
        <f>D393/C393</f>
        <v>1</v>
      </c>
      <c r="F393" s="197"/>
      <c r="G393" s="178">
        <v>2050601</v>
      </c>
      <c r="H393" s="178" t="s">
        <v>1896</v>
      </c>
      <c r="J393" s="252" t="e">
        <f t="shared" si="30"/>
        <v>#DIV/0!</v>
      </c>
    </row>
    <row r="394" spans="1:10" ht="24.95" hidden="1" customHeight="1" x14ac:dyDescent="0.15">
      <c r="A394" s="190" t="s">
        <v>375</v>
      </c>
      <c r="B394" s="195"/>
      <c r="C394" s="195"/>
      <c r="D394" s="195"/>
      <c r="E394" s="196"/>
      <c r="F394" s="197"/>
      <c r="G394" s="178">
        <v>2050602</v>
      </c>
      <c r="H394" s="178" t="s">
        <v>1897</v>
      </c>
      <c r="J394" s="252" t="e">
        <f t="shared" si="30"/>
        <v>#DIV/0!</v>
      </c>
    </row>
    <row r="395" spans="1:10" ht="24.95" hidden="1" customHeight="1" x14ac:dyDescent="0.15">
      <c r="A395" s="198" t="s">
        <v>376</v>
      </c>
      <c r="B395" s="195"/>
      <c r="C395" s="195"/>
      <c r="D395" s="195"/>
      <c r="E395" s="196"/>
      <c r="F395" s="197"/>
      <c r="G395" s="178">
        <v>2050699</v>
      </c>
      <c r="H395" s="178" t="s">
        <v>1898</v>
      </c>
      <c r="J395" s="252" t="e">
        <f t="shared" si="30"/>
        <v>#DIV/0!</v>
      </c>
    </row>
    <row r="396" spans="1:10" ht="24.95" hidden="1" customHeight="1" x14ac:dyDescent="0.15">
      <c r="A396" s="198" t="s">
        <v>377</v>
      </c>
      <c r="B396" s="195"/>
      <c r="C396" s="195"/>
      <c r="D396" s="195"/>
      <c r="E396" s="196"/>
      <c r="F396" s="197"/>
      <c r="G396" s="178">
        <v>20507</v>
      </c>
      <c r="H396" s="178" t="s">
        <v>1899</v>
      </c>
      <c r="I396" s="178">
        <v>0</v>
      </c>
      <c r="J396" s="252" t="e">
        <f t="shared" si="30"/>
        <v>#DIV/0!</v>
      </c>
    </row>
    <row r="397" spans="1:10" ht="24.95" hidden="1" customHeight="1" x14ac:dyDescent="0.15">
      <c r="A397" s="198" t="s">
        <v>378</v>
      </c>
      <c r="B397" s="195"/>
      <c r="C397" s="195"/>
      <c r="D397" s="195"/>
      <c r="E397" s="196"/>
      <c r="F397" s="197"/>
      <c r="G397" s="178">
        <v>2050701</v>
      </c>
      <c r="H397" s="178" t="s">
        <v>1900</v>
      </c>
      <c r="J397" s="252" t="e">
        <f t="shared" si="30"/>
        <v>#DIV/0!</v>
      </c>
    </row>
    <row r="398" spans="1:10" ht="24.95" hidden="1" customHeight="1" x14ac:dyDescent="0.15">
      <c r="A398" s="190" t="s">
        <v>379</v>
      </c>
      <c r="B398" s="195"/>
      <c r="C398" s="195">
        <v>48</v>
      </c>
      <c r="D398" s="195">
        <v>48</v>
      </c>
      <c r="E398" s="196">
        <f>D398/C398</f>
        <v>1</v>
      </c>
      <c r="F398" s="197"/>
      <c r="G398" s="178">
        <v>2050702</v>
      </c>
      <c r="H398" s="178" t="s">
        <v>1901</v>
      </c>
      <c r="J398" s="252" t="e">
        <f t="shared" si="30"/>
        <v>#DIV/0!</v>
      </c>
    </row>
    <row r="399" spans="1:10" ht="24.95" hidden="1" customHeight="1" x14ac:dyDescent="0.15">
      <c r="A399" s="198" t="s">
        <v>380</v>
      </c>
      <c r="B399" s="195"/>
      <c r="C399" s="195"/>
      <c r="D399" s="195"/>
      <c r="E399" s="196"/>
      <c r="F399" s="197"/>
      <c r="G399" s="178">
        <v>2050799</v>
      </c>
      <c r="H399" s="178" t="s">
        <v>1902</v>
      </c>
      <c r="J399" s="252" t="e">
        <f t="shared" si="30"/>
        <v>#DIV/0!</v>
      </c>
    </row>
    <row r="400" spans="1:10" ht="24.95" hidden="1" customHeight="1" x14ac:dyDescent="0.15">
      <c r="A400" s="198" t="s">
        <v>381</v>
      </c>
      <c r="B400" s="195"/>
      <c r="C400" s="195">
        <v>48</v>
      </c>
      <c r="D400" s="195">
        <v>48</v>
      </c>
      <c r="E400" s="196">
        <f>D400/C400</f>
        <v>1</v>
      </c>
      <c r="F400" s="197"/>
      <c r="G400" s="178">
        <v>20508</v>
      </c>
      <c r="H400" s="178" t="s">
        <v>1903</v>
      </c>
      <c r="I400" s="178">
        <v>384</v>
      </c>
      <c r="J400" s="252">
        <f t="shared" si="30"/>
        <v>386.45833333333337</v>
      </c>
    </row>
    <row r="401" spans="1:11" ht="24.95" hidden="1" customHeight="1" x14ac:dyDescent="0.15">
      <c r="A401" s="198" t="s">
        <v>382</v>
      </c>
      <c r="B401" s="195"/>
      <c r="C401" s="195"/>
      <c r="D401" s="195"/>
      <c r="E401" s="196"/>
      <c r="F401" s="197"/>
      <c r="G401" s="178">
        <v>2050801</v>
      </c>
      <c r="H401" s="178" t="s">
        <v>1904</v>
      </c>
      <c r="I401" s="178">
        <v>334</v>
      </c>
      <c r="J401" s="252">
        <f t="shared" si="30"/>
        <v>0</v>
      </c>
    </row>
    <row r="402" spans="1:11" ht="24.95" hidden="1" customHeight="1" x14ac:dyDescent="0.15">
      <c r="A402" s="190" t="s">
        <v>383</v>
      </c>
      <c r="B402" s="195">
        <v>1590</v>
      </c>
      <c r="C402" s="195">
        <v>4026</v>
      </c>
      <c r="D402" s="195">
        <v>3078</v>
      </c>
      <c r="E402" s="196">
        <f>D402/C402</f>
        <v>0.76453055141579729</v>
      </c>
      <c r="F402" s="197"/>
      <c r="G402" s="178">
        <v>2050802</v>
      </c>
      <c r="H402" s="178" t="s">
        <v>1905</v>
      </c>
      <c r="J402" s="252" t="e">
        <f t="shared" si="30"/>
        <v>#DIV/0!</v>
      </c>
    </row>
    <row r="403" spans="1:11" ht="24.95" hidden="1" customHeight="1" x14ac:dyDescent="0.15">
      <c r="A403" s="198" t="s">
        <v>384</v>
      </c>
      <c r="B403" s="195"/>
      <c r="C403" s="195"/>
      <c r="D403" s="195"/>
      <c r="E403" s="196"/>
      <c r="F403" s="197"/>
      <c r="G403" s="178">
        <v>2050803</v>
      </c>
      <c r="H403" s="178" t="s">
        <v>1906</v>
      </c>
      <c r="I403" s="178">
        <v>50</v>
      </c>
      <c r="J403" s="252">
        <f t="shared" si="30"/>
        <v>100</v>
      </c>
    </row>
    <row r="404" spans="1:11" ht="24.95" hidden="1" customHeight="1" x14ac:dyDescent="0.15">
      <c r="A404" s="198" t="s">
        <v>385</v>
      </c>
      <c r="B404" s="195"/>
      <c r="C404" s="195"/>
      <c r="D404" s="195"/>
      <c r="E404" s="196"/>
      <c r="F404" s="197"/>
      <c r="G404" s="178">
        <v>2050804</v>
      </c>
      <c r="H404" s="178" t="s">
        <v>1907</v>
      </c>
      <c r="J404" s="252" t="e">
        <f t="shared" si="30"/>
        <v>#DIV/0!</v>
      </c>
    </row>
    <row r="405" spans="1:11" ht="24.95" hidden="1" customHeight="1" x14ac:dyDescent="0.15">
      <c r="A405" s="198" t="s">
        <v>386</v>
      </c>
      <c r="B405" s="195"/>
      <c r="C405" s="195"/>
      <c r="D405" s="195"/>
      <c r="E405" s="196"/>
      <c r="F405" s="197"/>
      <c r="G405" s="178">
        <v>2050899</v>
      </c>
      <c r="H405" s="178" t="s">
        <v>1908</v>
      </c>
      <c r="J405" s="252" t="e">
        <f t="shared" si="30"/>
        <v>#DIV/0!</v>
      </c>
    </row>
    <row r="406" spans="1:11" ht="24.95" hidden="1" customHeight="1" x14ac:dyDescent="0.15">
      <c r="A406" s="198" t="s">
        <v>387</v>
      </c>
      <c r="B406" s="195">
        <v>1590</v>
      </c>
      <c r="C406" s="195">
        <v>4026</v>
      </c>
      <c r="D406" s="195">
        <v>3078</v>
      </c>
      <c r="E406" s="196">
        <f>D406/C406</f>
        <v>0.76453055141579729</v>
      </c>
      <c r="F406" s="197"/>
      <c r="G406" s="178">
        <v>20509</v>
      </c>
      <c r="H406" s="178" t="s">
        <v>1909</v>
      </c>
      <c r="I406" s="178">
        <v>0</v>
      </c>
      <c r="J406" s="252" t="e">
        <f t="shared" si="30"/>
        <v>#DIV/0!</v>
      </c>
    </row>
    <row r="407" spans="1:11" ht="24.95" customHeight="1" x14ac:dyDescent="0.15">
      <c r="A407" s="190" t="s">
        <v>42</v>
      </c>
      <c r="B407" s="191">
        <v>58691</v>
      </c>
      <c r="C407" s="191">
        <v>78205</v>
      </c>
      <c r="D407" s="191">
        <v>77387</v>
      </c>
      <c r="E407" s="192">
        <f>D407/C407</f>
        <v>0.9895403107218208</v>
      </c>
      <c r="F407" s="193">
        <v>107.94972659301401</v>
      </c>
      <c r="G407" s="178">
        <v>2050901</v>
      </c>
      <c r="H407" s="178" t="s">
        <v>1910</v>
      </c>
      <c r="J407" s="252" t="e">
        <f t="shared" si="30"/>
        <v>#DIV/0!</v>
      </c>
      <c r="K407" s="194"/>
    </row>
    <row r="408" spans="1:11" ht="24.95" hidden="1" customHeight="1" x14ac:dyDescent="0.15">
      <c r="A408" s="190" t="s">
        <v>388</v>
      </c>
      <c r="B408" s="195">
        <v>45380</v>
      </c>
      <c r="C408" s="195">
        <v>57943</v>
      </c>
      <c r="D408" s="195">
        <v>57343</v>
      </c>
      <c r="E408" s="196">
        <f>D408/C408</f>
        <v>0.98964499594429012</v>
      </c>
      <c r="F408" s="197"/>
      <c r="G408" s="178">
        <v>2050902</v>
      </c>
      <c r="H408" s="178" t="s">
        <v>1911</v>
      </c>
      <c r="J408" s="252" t="e">
        <f t="shared" si="30"/>
        <v>#DIV/0!</v>
      </c>
    </row>
    <row r="409" spans="1:11" ht="24.95" hidden="1" customHeight="1" x14ac:dyDescent="0.15">
      <c r="A409" s="198" t="s">
        <v>119</v>
      </c>
      <c r="B409" s="195">
        <v>1814</v>
      </c>
      <c r="C409" s="195">
        <v>2029</v>
      </c>
      <c r="D409" s="195">
        <v>2029</v>
      </c>
      <c r="E409" s="196">
        <f>D409/C409</f>
        <v>1</v>
      </c>
      <c r="F409" s="197"/>
      <c r="G409" s="178">
        <v>2050903</v>
      </c>
      <c r="H409" s="178" t="s">
        <v>1912</v>
      </c>
      <c r="J409" s="252" t="e">
        <f t="shared" si="30"/>
        <v>#DIV/0!</v>
      </c>
    </row>
    <row r="410" spans="1:11" ht="24.95" hidden="1" customHeight="1" x14ac:dyDescent="0.15">
      <c r="A410" s="198" t="s">
        <v>120</v>
      </c>
      <c r="B410" s="195">
        <v>168</v>
      </c>
      <c r="C410" s="195">
        <v>782</v>
      </c>
      <c r="D410" s="195">
        <v>782</v>
      </c>
      <c r="E410" s="196">
        <f>D410/C410</f>
        <v>1</v>
      </c>
      <c r="F410" s="197"/>
      <c r="G410" s="178">
        <v>2050904</v>
      </c>
      <c r="H410" s="178" t="s">
        <v>1913</v>
      </c>
      <c r="J410" s="252" t="e">
        <f t="shared" si="30"/>
        <v>#DIV/0!</v>
      </c>
    </row>
    <row r="411" spans="1:11" ht="24.95" hidden="1" customHeight="1" x14ac:dyDescent="0.15">
      <c r="A411" s="198" t="s">
        <v>121</v>
      </c>
      <c r="B411" s="195"/>
      <c r="C411" s="195"/>
      <c r="D411" s="195"/>
      <c r="E411" s="196"/>
      <c r="F411" s="197"/>
      <c r="G411" s="178">
        <v>2050905</v>
      </c>
      <c r="H411" s="178" t="s">
        <v>1914</v>
      </c>
      <c r="J411" s="252" t="e">
        <f t="shared" si="30"/>
        <v>#DIV/0!</v>
      </c>
    </row>
    <row r="412" spans="1:11" ht="24.95" hidden="1" customHeight="1" x14ac:dyDescent="0.15">
      <c r="A412" s="198" t="s">
        <v>389</v>
      </c>
      <c r="B412" s="195">
        <v>472</v>
      </c>
      <c r="C412" s="195">
        <v>546</v>
      </c>
      <c r="D412" s="195">
        <v>546</v>
      </c>
      <c r="E412" s="196">
        <f>D412/C412</f>
        <v>1</v>
      </c>
      <c r="F412" s="197"/>
      <c r="G412" s="178">
        <v>2050999</v>
      </c>
      <c r="H412" s="178" t="s">
        <v>1915</v>
      </c>
      <c r="J412" s="252" t="e">
        <f t="shared" si="30"/>
        <v>#DIV/0!</v>
      </c>
    </row>
    <row r="413" spans="1:11" ht="24.95" hidden="1" customHeight="1" x14ac:dyDescent="0.15">
      <c r="A413" s="198" t="s">
        <v>390</v>
      </c>
      <c r="B413" s="195"/>
      <c r="C413" s="195"/>
      <c r="D413" s="195"/>
      <c r="E413" s="196"/>
      <c r="F413" s="197"/>
      <c r="G413" s="178">
        <v>20599</v>
      </c>
      <c r="H413" s="178" t="s">
        <v>1916</v>
      </c>
      <c r="I413" s="178">
        <v>7835</v>
      </c>
      <c r="J413" s="252">
        <f t="shared" si="30"/>
        <v>0</v>
      </c>
    </row>
    <row r="414" spans="1:11" ht="24.95" hidden="1" customHeight="1" x14ac:dyDescent="0.15">
      <c r="A414" s="198" t="s">
        <v>391</v>
      </c>
      <c r="B414" s="195"/>
      <c r="C414" s="195"/>
      <c r="D414" s="195"/>
      <c r="E414" s="196"/>
      <c r="F414" s="197"/>
      <c r="G414" s="178">
        <v>2059999</v>
      </c>
      <c r="H414" s="178" t="s">
        <v>1917</v>
      </c>
      <c r="I414" s="178">
        <v>7835</v>
      </c>
      <c r="J414" s="252">
        <f t="shared" si="30"/>
        <v>0</v>
      </c>
    </row>
    <row r="415" spans="1:11" ht="24.95" hidden="1" customHeight="1" x14ac:dyDescent="0.15">
      <c r="A415" s="198" t="s">
        <v>392</v>
      </c>
      <c r="B415" s="195">
        <v>1841</v>
      </c>
      <c r="C415" s="195">
        <v>2182</v>
      </c>
      <c r="D415" s="195">
        <v>2182</v>
      </c>
      <c r="E415" s="196">
        <f>D415/C415</f>
        <v>1</v>
      </c>
      <c r="F415" s="197"/>
      <c r="G415" s="178">
        <v>206</v>
      </c>
      <c r="H415" s="178" t="s">
        <v>1918</v>
      </c>
      <c r="I415" s="178">
        <v>3776</v>
      </c>
      <c r="J415" s="252">
        <f t="shared" si="30"/>
        <v>33.368644067796609</v>
      </c>
    </row>
    <row r="416" spans="1:11" ht="24.95" hidden="1" customHeight="1" x14ac:dyDescent="0.15">
      <c r="A416" s="198" t="s">
        <v>393</v>
      </c>
      <c r="B416" s="195"/>
      <c r="C416" s="195">
        <v>99</v>
      </c>
      <c r="D416" s="195">
        <v>99</v>
      </c>
      <c r="E416" s="196">
        <f>D416/C416</f>
        <v>1</v>
      </c>
      <c r="F416" s="197"/>
      <c r="G416" s="178">
        <v>20601</v>
      </c>
      <c r="H416" s="178" t="s">
        <v>1919</v>
      </c>
      <c r="I416" s="178">
        <v>1110</v>
      </c>
      <c r="J416" s="252">
        <f t="shared" si="30"/>
        <v>0</v>
      </c>
    </row>
    <row r="417" spans="1:10" ht="24.95" hidden="1" customHeight="1" x14ac:dyDescent="0.15">
      <c r="A417" s="198" t="s">
        <v>394</v>
      </c>
      <c r="B417" s="195">
        <v>809</v>
      </c>
      <c r="C417" s="195">
        <v>1484</v>
      </c>
      <c r="D417" s="195">
        <v>1484</v>
      </c>
      <c r="E417" s="196">
        <f>D417/C417</f>
        <v>1</v>
      </c>
      <c r="F417" s="197"/>
      <c r="G417" s="178">
        <v>2060101</v>
      </c>
      <c r="H417" s="178" t="s">
        <v>1666</v>
      </c>
      <c r="I417" s="178">
        <v>890</v>
      </c>
      <c r="J417" s="252">
        <f t="shared" si="30"/>
        <v>0</v>
      </c>
    </row>
    <row r="418" spans="1:10" ht="24.95" hidden="1" customHeight="1" x14ac:dyDescent="0.15">
      <c r="A418" s="198" t="s">
        <v>395</v>
      </c>
      <c r="B418" s="195"/>
      <c r="C418" s="195"/>
      <c r="D418" s="195"/>
      <c r="E418" s="196"/>
      <c r="F418" s="197"/>
      <c r="G418" s="178">
        <v>2060102</v>
      </c>
      <c r="H418" s="178" t="s">
        <v>1667</v>
      </c>
      <c r="I418" s="178">
        <v>220</v>
      </c>
      <c r="J418" s="252">
        <f t="shared" si="30"/>
        <v>0</v>
      </c>
    </row>
    <row r="419" spans="1:10" ht="24.95" hidden="1" customHeight="1" x14ac:dyDescent="0.15">
      <c r="A419" s="198" t="s">
        <v>396</v>
      </c>
      <c r="B419" s="195">
        <v>298</v>
      </c>
      <c r="C419" s="195">
        <v>288</v>
      </c>
      <c r="D419" s="195">
        <v>288</v>
      </c>
      <c r="E419" s="196">
        <f t="shared" ref="E419:E424" si="31">D419/C419</f>
        <v>1</v>
      </c>
      <c r="F419" s="197"/>
      <c r="G419" s="178">
        <v>2060103</v>
      </c>
      <c r="H419" s="178" t="s">
        <v>1668</v>
      </c>
      <c r="J419" s="252" t="e">
        <f t="shared" si="30"/>
        <v>#DIV/0!</v>
      </c>
    </row>
    <row r="420" spans="1:10" ht="24.95" hidden="1" customHeight="1" x14ac:dyDescent="0.15">
      <c r="A420" s="198" t="s">
        <v>397</v>
      </c>
      <c r="B420" s="195">
        <v>50</v>
      </c>
      <c r="C420" s="195">
        <v>50</v>
      </c>
      <c r="D420" s="195">
        <v>50</v>
      </c>
      <c r="E420" s="196">
        <f t="shared" si="31"/>
        <v>1</v>
      </c>
      <c r="F420" s="197"/>
      <c r="G420" s="178">
        <v>2060199</v>
      </c>
      <c r="H420" s="178" t="s">
        <v>1920</v>
      </c>
      <c r="J420" s="252" t="e">
        <f t="shared" si="30"/>
        <v>#DIV/0!</v>
      </c>
    </row>
    <row r="421" spans="1:10" ht="24.95" hidden="1" customHeight="1" x14ac:dyDescent="0.15">
      <c r="A421" s="198" t="s">
        <v>398</v>
      </c>
      <c r="B421" s="195"/>
      <c r="C421" s="195">
        <v>1372</v>
      </c>
      <c r="D421" s="195">
        <v>1372</v>
      </c>
      <c r="E421" s="196">
        <f t="shared" si="31"/>
        <v>1</v>
      </c>
      <c r="F421" s="197"/>
      <c r="G421" s="178">
        <v>20602</v>
      </c>
      <c r="H421" s="178" t="s">
        <v>1921</v>
      </c>
      <c r="I421" s="178">
        <v>13</v>
      </c>
      <c r="J421" s="252">
        <f t="shared" si="30"/>
        <v>307.69230769230774</v>
      </c>
    </row>
    <row r="422" spans="1:10" ht="24.95" hidden="1" customHeight="1" x14ac:dyDescent="0.15">
      <c r="A422" s="198" t="s">
        <v>399</v>
      </c>
      <c r="B422" s="195">
        <v>39801</v>
      </c>
      <c r="C422" s="195">
        <v>47235</v>
      </c>
      <c r="D422" s="195">
        <v>47235</v>
      </c>
      <c r="E422" s="196">
        <f t="shared" si="31"/>
        <v>1</v>
      </c>
      <c r="F422" s="197"/>
      <c r="G422" s="178">
        <v>2060201</v>
      </c>
      <c r="H422" s="178" t="s">
        <v>1922</v>
      </c>
      <c r="J422" s="252" t="e">
        <f t="shared" si="30"/>
        <v>#DIV/0!</v>
      </c>
    </row>
    <row r="423" spans="1:10" ht="24.95" hidden="1" customHeight="1" x14ac:dyDescent="0.15">
      <c r="A423" s="198" t="s">
        <v>400</v>
      </c>
      <c r="B423" s="195">
        <v>127</v>
      </c>
      <c r="C423" s="195">
        <v>1876</v>
      </c>
      <c r="D423" s="195">
        <v>1276</v>
      </c>
      <c r="E423" s="196">
        <f t="shared" si="31"/>
        <v>0.6801705756929638</v>
      </c>
      <c r="F423" s="197"/>
      <c r="G423" s="178">
        <v>2060203</v>
      </c>
      <c r="H423" s="178" t="s">
        <v>1923</v>
      </c>
      <c r="J423" s="252" t="e">
        <f t="shared" si="30"/>
        <v>#DIV/0!</v>
      </c>
    </row>
    <row r="424" spans="1:10" ht="24.95" hidden="1" customHeight="1" x14ac:dyDescent="0.15">
      <c r="A424" s="190" t="s">
        <v>401</v>
      </c>
      <c r="B424" s="195">
        <v>454</v>
      </c>
      <c r="C424" s="195">
        <v>1127</v>
      </c>
      <c r="D424" s="195">
        <v>1077</v>
      </c>
      <c r="E424" s="196">
        <f t="shared" si="31"/>
        <v>0.9556344276841171</v>
      </c>
      <c r="F424" s="197"/>
      <c r="G424" s="178">
        <v>2060204</v>
      </c>
      <c r="H424" s="178" t="s">
        <v>1924</v>
      </c>
      <c r="J424" s="252" t="e">
        <f t="shared" ref="J424:J487" si="32">D441/I424*100</f>
        <v>#DIV/0!</v>
      </c>
    </row>
    <row r="425" spans="1:10" ht="24.95" hidden="1" customHeight="1" x14ac:dyDescent="0.15">
      <c r="A425" s="198" t="s">
        <v>119</v>
      </c>
      <c r="B425" s="195">
        <v>443</v>
      </c>
      <c r="C425" s="195"/>
      <c r="D425" s="195"/>
      <c r="E425" s="196"/>
      <c r="F425" s="197"/>
      <c r="G425" s="178">
        <v>2060205</v>
      </c>
      <c r="H425" s="178" t="s">
        <v>1925</v>
      </c>
      <c r="J425" s="252" t="e">
        <f t="shared" si="32"/>
        <v>#DIV/0!</v>
      </c>
    </row>
    <row r="426" spans="1:10" ht="24.95" hidden="1" customHeight="1" x14ac:dyDescent="0.15">
      <c r="A426" s="198" t="s">
        <v>120</v>
      </c>
      <c r="B426" s="195">
        <v>11</v>
      </c>
      <c r="C426" s="195"/>
      <c r="D426" s="195"/>
      <c r="E426" s="196"/>
      <c r="F426" s="197"/>
      <c r="G426" s="178">
        <v>2060206</v>
      </c>
      <c r="H426" s="178" t="s">
        <v>1926</v>
      </c>
      <c r="I426" s="178">
        <v>13</v>
      </c>
      <c r="J426" s="252">
        <f t="shared" si="32"/>
        <v>46323.076923076922</v>
      </c>
    </row>
    <row r="427" spans="1:10" ht="24.95" hidden="1" customHeight="1" x14ac:dyDescent="0.15">
      <c r="A427" s="198" t="s">
        <v>121</v>
      </c>
      <c r="B427" s="195"/>
      <c r="C427" s="195"/>
      <c r="D427" s="195"/>
      <c r="E427" s="196"/>
      <c r="F427" s="197"/>
      <c r="G427" s="178">
        <v>2060207</v>
      </c>
      <c r="H427" s="178" t="s">
        <v>1927</v>
      </c>
      <c r="J427" s="252" t="e">
        <f t="shared" si="32"/>
        <v>#DIV/0!</v>
      </c>
    </row>
    <row r="428" spans="1:10" ht="24.95" hidden="1" customHeight="1" x14ac:dyDescent="0.15">
      <c r="A428" s="198" t="s">
        <v>402</v>
      </c>
      <c r="B428" s="195"/>
      <c r="C428" s="195">
        <v>712</v>
      </c>
      <c r="D428" s="195">
        <v>712</v>
      </c>
      <c r="E428" s="196">
        <f>D428/C428</f>
        <v>1</v>
      </c>
      <c r="F428" s="197"/>
      <c r="G428" s="178">
        <v>2060208</v>
      </c>
      <c r="H428" s="178" t="s">
        <v>1928</v>
      </c>
      <c r="J428" s="252" t="e">
        <f t="shared" si="32"/>
        <v>#DIV/0!</v>
      </c>
    </row>
    <row r="429" spans="1:10" ht="24.95" hidden="1" customHeight="1" x14ac:dyDescent="0.15">
      <c r="A429" s="198" t="s">
        <v>403</v>
      </c>
      <c r="B429" s="195"/>
      <c r="C429" s="195">
        <v>365</v>
      </c>
      <c r="D429" s="195">
        <v>365</v>
      </c>
      <c r="E429" s="196">
        <f>D429/C429</f>
        <v>1</v>
      </c>
      <c r="F429" s="197"/>
      <c r="G429" s="178">
        <v>2060299</v>
      </c>
      <c r="H429" s="178" t="s">
        <v>1929</v>
      </c>
      <c r="J429" s="252" t="e">
        <f t="shared" si="32"/>
        <v>#DIV/0!</v>
      </c>
    </row>
    <row r="430" spans="1:10" ht="24.95" hidden="1" customHeight="1" x14ac:dyDescent="0.15">
      <c r="A430" s="198" t="s">
        <v>404</v>
      </c>
      <c r="B430" s="195"/>
      <c r="C430" s="195"/>
      <c r="D430" s="195"/>
      <c r="E430" s="196"/>
      <c r="F430" s="197"/>
      <c r="G430" s="178">
        <v>20603</v>
      </c>
      <c r="H430" s="178" t="s">
        <v>1930</v>
      </c>
      <c r="I430" s="178">
        <v>1665</v>
      </c>
      <c r="J430" s="252">
        <f t="shared" si="32"/>
        <v>0</v>
      </c>
    </row>
    <row r="431" spans="1:10" ht="24.95" hidden="1" customHeight="1" x14ac:dyDescent="0.15">
      <c r="A431" s="198" t="s">
        <v>405</v>
      </c>
      <c r="B431" s="195"/>
      <c r="C431" s="195">
        <v>50</v>
      </c>
      <c r="D431" s="195"/>
      <c r="E431" s="196">
        <f>D431/C431</f>
        <v>0</v>
      </c>
      <c r="F431" s="197"/>
      <c r="G431" s="178">
        <v>2060301</v>
      </c>
      <c r="H431" s="178" t="s">
        <v>1922</v>
      </c>
      <c r="I431" s="178">
        <v>1392</v>
      </c>
      <c r="J431" s="252">
        <f t="shared" si="32"/>
        <v>388.86494252873564</v>
      </c>
    </row>
    <row r="432" spans="1:10" ht="24.95" hidden="1" customHeight="1" x14ac:dyDescent="0.15">
      <c r="A432" s="190" t="s">
        <v>406</v>
      </c>
      <c r="B432" s="195">
        <v>851</v>
      </c>
      <c r="C432" s="195">
        <v>1260</v>
      </c>
      <c r="D432" s="195">
        <v>1260</v>
      </c>
      <c r="E432" s="196">
        <f>D432/C432</f>
        <v>1</v>
      </c>
      <c r="F432" s="197"/>
      <c r="G432" s="178">
        <v>2060302</v>
      </c>
      <c r="H432" s="178" t="s">
        <v>1931</v>
      </c>
      <c r="I432" s="178">
        <v>218</v>
      </c>
      <c r="J432" s="252">
        <f t="shared" si="32"/>
        <v>0</v>
      </c>
    </row>
    <row r="433" spans="1:10" ht="24.95" hidden="1" customHeight="1" x14ac:dyDescent="0.15">
      <c r="A433" s="198" t="s">
        <v>119</v>
      </c>
      <c r="B433" s="195"/>
      <c r="C433" s="195"/>
      <c r="D433" s="195"/>
      <c r="E433" s="196"/>
      <c r="F433" s="197"/>
      <c r="G433" s="178">
        <v>2060303</v>
      </c>
      <c r="H433" s="178" t="s">
        <v>1932</v>
      </c>
      <c r="J433" s="252" t="e">
        <f t="shared" si="32"/>
        <v>#DIV/0!</v>
      </c>
    </row>
    <row r="434" spans="1:10" ht="24.95" hidden="1" customHeight="1" x14ac:dyDescent="0.15">
      <c r="A434" s="198" t="s">
        <v>120</v>
      </c>
      <c r="B434" s="195"/>
      <c r="C434" s="195"/>
      <c r="D434" s="195"/>
      <c r="E434" s="196"/>
      <c r="F434" s="197"/>
      <c r="G434" s="178">
        <v>2060304</v>
      </c>
      <c r="H434" s="178" t="s">
        <v>1933</v>
      </c>
      <c r="J434" s="252" t="e">
        <f t="shared" si="32"/>
        <v>#DIV/0!</v>
      </c>
    </row>
    <row r="435" spans="1:10" ht="24.95" hidden="1" customHeight="1" x14ac:dyDescent="0.15">
      <c r="A435" s="198" t="s">
        <v>121</v>
      </c>
      <c r="B435" s="195"/>
      <c r="C435" s="195"/>
      <c r="D435" s="195"/>
      <c r="E435" s="196"/>
      <c r="F435" s="197"/>
      <c r="G435" s="178">
        <v>2060399</v>
      </c>
      <c r="H435" s="178" t="s">
        <v>1934</v>
      </c>
      <c r="I435" s="178">
        <v>55</v>
      </c>
      <c r="J435" s="252">
        <f t="shared" si="32"/>
        <v>240</v>
      </c>
    </row>
    <row r="436" spans="1:10" ht="24.95" hidden="1" customHeight="1" x14ac:dyDescent="0.15">
      <c r="A436" s="198" t="s">
        <v>407</v>
      </c>
      <c r="B436" s="195"/>
      <c r="C436" s="195"/>
      <c r="D436" s="195"/>
      <c r="E436" s="196"/>
      <c r="F436" s="197"/>
      <c r="G436" s="178">
        <v>20604</v>
      </c>
      <c r="H436" s="178" t="s">
        <v>1935</v>
      </c>
      <c r="I436" s="178">
        <v>206</v>
      </c>
      <c r="J436" s="252">
        <f t="shared" si="32"/>
        <v>0</v>
      </c>
    </row>
    <row r="437" spans="1:10" ht="24.95" hidden="1" customHeight="1" x14ac:dyDescent="0.15">
      <c r="A437" s="198" t="s">
        <v>408</v>
      </c>
      <c r="B437" s="195"/>
      <c r="C437" s="195">
        <v>120</v>
      </c>
      <c r="D437" s="195">
        <v>120</v>
      </c>
      <c r="E437" s="196">
        <f>D437/C437</f>
        <v>1</v>
      </c>
      <c r="F437" s="197"/>
      <c r="G437" s="178">
        <v>2060401</v>
      </c>
      <c r="H437" s="178" t="s">
        <v>1922</v>
      </c>
      <c r="J437" s="252" t="e">
        <f t="shared" si="32"/>
        <v>#DIV/0!</v>
      </c>
    </row>
    <row r="438" spans="1:10" ht="24.95" hidden="1" customHeight="1" x14ac:dyDescent="0.15">
      <c r="A438" s="198" t="s">
        <v>409</v>
      </c>
      <c r="B438" s="195"/>
      <c r="C438" s="195">
        <v>40</v>
      </c>
      <c r="D438" s="195">
        <v>40</v>
      </c>
      <c r="E438" s="196">
        <f>D438/C438</f>
        <v>1</v>
      </c>
      <c r="F438" s="197"/>
      <c r="G438" s="178">
        <v>2060404</v>
      </c>
      <c r="H438" s="178" t="s">
        <v>1936</v>
      </c>
      <c r="I438" s="178">
        <v>17</v>
      </c>
      <c r="J438" s="252">
        <f t="shared" si="32"/>
        <v>0</v>
      </c>
    </row>
    <row r="439" spans="1:10" ht="24.95" hidden="1" customHeight="1" x14ac:dyDescent="0.15">
      <c r="A439" s="198" t="s">
        <v>410</v>
      </c>
      <c r="B439" s="195">
        <v>220</v>
      </c>
      <c r="C439" s="195">
        <v>280</v>
      </c>
      <c r="D439" s="195">
        <v>280</v>
      </c>
      <c r="E439" s="196">
        <f>D439/C439</f>
        <v>1</v>
      </c>
      <c r="F439" s="197"/>
      <c r="G439" s="178">
        <v>2060405</v>
      </c>
      <c r="H439" s="178" t="s">
        <v>1937</v>
      </c>
      <c r="J439" s="252" t="e">
        <f t="shared" si="32"/>
        <v>#DIV/0!</v>
      </c>
    </row>
    <row r="440" spans="1:10" ht="24.95" hidden="1" customHeight="1" x14ac:dyDescent="0.15">
      <c r="A440" s="198" t="s">
        <v>411</v>
      </c>
      <c r="B440" s="195">
        <v>37</v>
      </c>
      <c r="C440" s="195">
        <v>34</v>
      </c>
      <c r="D440" s="195">
        <v>34</v>
      </c>
      <c r="E440" s="196">
        <f>D440/C440</f>
        <v>1</v>
      </c>
      <c r="F440" s="197"/>
      <c r="G440" s="178">
        <v>2060499</v>
      </c>
      <c r="H440" s="178" t="s">
        <v>1938</v>
      </c>
      <c r="I440" s="178">
        <v>189</v>
      </c>
      <c r="J440" s="252">
        <f t="shared" si="32"/>
        <v>0</v>
      </c>
    </row>
    <row r="441" spans="1:10" ht="24.95" hidden="1" customHeight="1" x14ac:dyDescent="0.15">
      <c r="A441" s="198" t="s">
        <v>412</v>
      </c>
      <c r="B441" s="195"/>
      <c r="C441" s="195"/>
      <c r="D441" s="195"/>
      <c r="E441" s="196"/>
      <c r="F441" s="197"/>
      <c r="G441" s="178">
        <v>20605</v>
      </c>
      <c r="H441" s="178" t="s">
        <v>1939</v>
      </c>
      <c r="I441" s="178">
        <v>0</v>
      </c>
      <c r="J441" s="252" t="e">
        <f t="shared" si="32"/>
        <v>#DIV/0!</v>
      </c>
    </row>
    <row r="442" spans="1:10" ht="24.95" hidden="1" customHeight="1" x14ac:dyDescent="0.15">
      <c r="A442" s="198" t="s">
        <v>413</v>
      </c>
      <c r="B442" s="195">
        <v>594</v>
      </c>
      <c r="C442" s="195">
        <v>786</v>
      </c>
      <c r="D442" s="195">
        <v>786</v>
      </c>
      <c r="E442" s="196">
        <f>D442/C442</f>
        <v>1</v>
      </c>
      <c r="F442" s="197"/>
      <c r="G442" s="178">
        <v>2060501</v>
      </c>
      <c r="H442" s="178" t="s">
        <v>1922</v>
      </c>
      <c r="J442" s="252" t="e">
        <f t="shared" si="32"/>
        <v>#DIV/0!</v>
      </c>
    </row>
    <row r="443" spans="1:10" ht="24.95" hidden="1" customHeight="1" x14ac:dyDescent="0.15">
      <c r="A443" s="190" t="s">
        <v>414</v>
      </c>
      <c r="B443" s="195">
        <v>5127</v>
      </c>
      <c r="C443" s="195">
        <v>6022</v>
      </c>
      <c r="D443" s="195">
        <v>6022</v>
      </c>
      <c r="E443" s="196">
        <f>D443/C443</f>
        <v>1</v>
      </c>
      <c r="F443" s="197"/>
      <c r="G443" s="178">
        <v>2060502</v>
      </c>
      <c r="H443" s="178" t="s">
        <v>1940</v>
      </c>
      <c r="J443" s="252" t="e">
        <f t="shared" si="32"/>
        <v>#DIV/0!</v>
      </c>
    </row>
    <row r="444" spans="1:10" ht="24.95" hidden="1" customHeight="1" x14ac:dyDescent="0.15">
      <c r="A444" s="198" t="s">
        <v>119</v>
      </c>
      <c r="B444" s="195"/>
      <c r="C444" s="195"/>
      <c r="D444" s="195"/>
      <c r="E444" s="196"/>
      <c r="F444" s="197"/>
      <c r="G444" s="178">
        <v>2060503</v>
      </c>
      <c r="H444" s="178" t="s">
        <v>1941</v>
      </c>
      <c r="J444" s="252" t="e">
        <f t="shared" si="32"/>
        <v>#DIV/0!</v>
      </c>
    </row>
    <row r="445" spans="1:10" ht="24.95" hidden="1" customHeight="1" x14ac:dyDescent="0.15">
      <c r="A445" s="198" t="s">
        <v>120</v>
      </c>
      <c r="B445" s="195"/>
      <c r="C445" s="195"/>
      <c r="D445" s="195"/>
      <c r="E445" s="196"/>
      <c r="F445" s="197"/>
      <c r="G445" s="178">
        <v>2060599</v>
      </c>
      <c r="H445" s="178" t="s">
        <v>1942</v>
      </c>
      <c r="J445" s="252" t="e">
        <f t="shared" si="32"/>
        <v>#DIV/0!</v>
      </c>
    </row>
    <row r="446" spans="1:10" ht="24.95" hidden="1" customHeight="1" x14ac:dyDescent="0.15">
      <c r="A446" s="198" t="s">
        <v>121</v>
      </c>
      <c r="B446" s="195"/>
      <c r="C446" s="195"/>
      <c r="D446" s="195"/>
      <c r="E446" s="196"/>
      <c r="F446" s="197"/>
      <c r="G446" s="178">
        <v>20606</v>
      </c>
      <c r="H446" s="178" t="s">
        <v>1943</v>
      </c>
      <c r="I446" s="178">
        <v>0</v>
      </c>
      <c r="J446" s="252" t="e">
        <f t="shared" si="32"/>
        <v>#DIV/0!</v>
      </c>
    </row>
    <row r="447" spans="1:10" ht="24.95" hidden="1" customHeight="1" x14ac:dyDescent="0.15">
      <c r="A447" s="198" t="s">
        <v>415</v>
      </c>
      <c r="B447" s="195"/>
      <c r="C447" s="195"/>
      <c r="D447" s="195"/>
      <c r="E447" s="196"/>
      <c r="F447" s="197"/>
      <c r="G447" s="178">
        <v>2060601</v>
      </c>
      <c r="H447" s="178" t="s">
        <v>1944</v>
      </c>
      <c r="J447" s="252" t="e">
        <f t="shared" si="32"/>
        <v>#DIV/0!</v>
      </c>
    </row>
    <row r="448" spans="1:10" ht="24.95" hidden="1" customHeight="1" x14ac:dyDescent="0.15">
      <c r="A448" s="198" t="s">
        <v>416</v>
      </c>
      <c r="B448" s="195">
        <v>4745</v>
      </c>
      <c r="C448" s="195">
        <v>5413</v>
      </c>
      <c r="D448" s="195">
        <v>5413</v>
      </c>
      <c r="E448" s="196">
        <f>D448/C448</f>
        <v>1</v>
      </c>
      <c r="F448" s="197"/>
      <c r="G448" s="178">
        <v>2060602</v>
      </c>
      <c r="H448" s="178" t="s">
        <v>1945</v>
      </c>
      <c r="J448" s="252" t="e">
        <f t="shared" si="32"/>
        <v>#DIV/0!</v>
      </c>
    </row>
    <row r="449" spans="1:11" ht="24.95" hidden="1" customHeight="1" x14ac:dyDescent="0.15">
      <c r="A449" s="198" t="s">
        <v>417</v>
      </c>
      <c r="B449" s="195"/>
      <c r="C449" s="195"/>
      <c r="D449" s="195"/>
      <c r="E449" s="196"/>
      <c r="F449" s="197"/>
      <c r="G449" s="178">
        <v>2060603</v>
      </c>
      <c r="H449" s="178" t="s">
        <v>1946</v>
      </c>
      <c r="J449" s="252" t="e">
        <f t="shared" si="32"/>
        <v>#DIV/0!</v>
      </c>
    </row>
    <row r="450" spans="1:11" ht="24.95" hidden="1" customHeight="1" x14ac:dyDescent="0.15">
      <c r="A450" s="198" t="s">
        <v>418</v>
      </c>
      <c r="B450" s="195">
        <v>382</v>
      </c>
      <c r="C450" s="195">
        <v>379</v>
      </c>
      <c r="D450" s="195">
        <v>379</v>
      </c>
      <c r="E450" s="196">
        <f>D450/C450</f>
        <v>1</v>
      </c>
      <c r="F450" s="197"/>
      <c r="G450" s="178">
        <v>2060699</v>
      </c>
      <c r="H450" s="178" t="s">
        <v>1947</v>
      </c>
      <c r="J450" s="252" t="e">
        <f t="shared" si="32"/>
        <v>#DIV/0!</v>
      </c>
    </row>
    <row r="451" spans="1:11" ht="24.95" hidden="1" customHeight="1" x14ac:dyDescent="0.15">
      <c r="A451" s="198" t="s">
        <v>419</v>
      </c>
      <c r="B451" s="195"/>
      <c r="C451" s="195">
        <v>230</v>
      </c>
      <c r="D451" s="195">
        <v>230</v>
      </c>
      <c r="E451" s="196">
        <f>D451/C451</f>
        <v>1</v>
      </c>
      <c r="F451" s="197"/>
      <c r="G451" s="178">
        <v>20607</v>
      </c>
      <c r="H451" s="178" t="s">
        <v>1948</v>
      </c>
      <c r="I451" s="178">
        <v>274</v>
      </c>
      <c r="J451" s="252">
        <f t="shared" si="32"/>
        <v>0</v>
      </c>
    </row>
    <row r="452" spans="1:11" ht="24.95" hidden="1" customHeight="1" x14ac:dyDescent="0.15">
      <c r="A452" s="190" t="s">
        <v>420</v>
      </c>
      <c r="B452" s="195">
        <v>20</v>
      </c>
      <c r="C452" s="195">
        <v>132</v>
      </c>
      <c r="D452" s="195">
        <v>132</v>
      </c>
      <c r="E452" s="196">
        <f>D452/C452</f>
        <v>1</v>
      </c>
      <c r="F452" s="197"/>
      <c r="G452" s="178">
        <v>2060701</v>
      </c>
      <c r="H452" s="178" t="s">
        <v>1922</v>
      </c>
      <c r="I452" s="178">
        <v>139</v>
      </c>
      <c r="J452" s="252">
        <f t="shared" si="32"/>
        <v>9.3525179856115113</v>
      </c>
    </row>
    <row r="453" spans="1:11" ht="24.95" hidden="1" customHeight="1" x14ac:dyDescent="0.15">
      <c r="A453" s="198" t="s">
        <v>119</v>
      </c>
      <c r="B453" s="195"/>
      <c r="C453" s="195"/>
      <c r="D453" s="195"/>
      <c r="E453" s="196"/>
      <c r="F453" s="197"/>
      <c r="G453" s="178">
        <v>2060702</v>
      </c>
      <c r="H453" s="178" t="s">
        <v>1949</v>
      </c>
      <c r="J453" s="252" t="e">
        <f t="shared" si="32"/>
        <v>#DIV/0!</v>
      </c>
    </row>
    <row r="454" spans="1:11" ht="24.95" hidden="1" customHeight="1" x14ac:dyDescent="0.15">
      <c r="A454" s="198" t="s">
        <v>120</v>
      </c>
      <c r="B454" s="195"/>
      <c r="C454" s="195"/>
      <c r="D454" s="195"/>
      <c r="E454" s="196"/>
      <c r="F454" s="197"/>
      <c r="G454" s="178">
        <v>2060703</v>
      </c>
      <c r="H454" s="178" t="s">
        <v>1950</v>
      </c>
      <c r="J454" s="252" t="e">
        <f t="shared" si="32"/>
        <v>#DIV/0!</v>
      </c>
    </row>
    <row r="455" spans="1:11" ht="24.95" hidden="1" customHeight="1" x14ac:dyDescent="0.15">
      <c r="A455" s="198" t="s">
        <v>121</v>
      </c>
      <c r="B455" s="195"/>
      <c r="C455" s="195"/>
      <c r="D455" s="195"/>
      <c r="E455" s="196"/>
      <c r="F455" s="197"/>
      <c r="G455" s="178">
        <v>2060704</v>
      </c>
      <c r="H455" s="178" t="s">
        <v>1951</v>
      </c>
      <c r="J455" s="252" t="e">
        <f t="shared" si="32"/>
        <v>#DIV/0!</v>
      </c>
    </row>
    <row r="456" spans="1:11" ht="24.95" hidden="1" customHeight="1" x14ac:dyDescent="0.15">
      <c r="A456" s="198" t="s">
        <v>421</v>
      </c>
      <c r="B456" s="195">
        <v>20</v>
      </c>
      <c r="C456" s="195">
        <v>21</v>
      </c>
      <c r="D456" s="195">
        <v>21</v>
      </c>
      <c r="E456" s="196">
        <f>D456/C456</f>
        <v>1</v>
      </c>
      <c r="F456" s="197"/>
      <c r="G456" s="178">
        <v>2060705</v>
      </c>
      <c r="H456" s="178" t="s">
        <v>1952</v>
      </c>
      <c r="I456" s="178">
        <v>76</v>
      </c>
      <c r="J456" s="252">
        <f t="shared" si="32"/>
        <v>1775</v>
      </c>
    </row>
    <row r="457" spans="1:11" ht="24.95" hidden="1" customHeight="1" x14ac:dyDescent="0.15">
      <c r="A457" s="198" t="s">
        <v>422</v>
      </c>
      <c r="B457" s="195"/>
      <c r="C457" s="195"/>
      <c r="D457" s="195"/>
      <c r="E457" s="196"/>
      <c r="F457" s="197"/>
      <c r="G457" s="178">
        <v>2060799</v>
      </c>
      <c r="H457" s="178" t="s">
        <v>1953</v>
      </c>
      <c r="I457" s="178">
        <v>59</v>
      </c>
      <c r="J457" s="252">
        <f t="shared" si="32"/>
        <v>6.7796610169491522</v>
      </c>
    </row>
    <row r="458" spans="1:11" ht="24.95" hidden="1" customHeight="1" x14ac:dyDescent="0.15">
      <c r="A458" s="198" t="s">
        <v>423</v>
      </c>
      <c r="B458" s="195"/>
      <c r="C458" s="195"/>
      <c r="D458" s="195"/>
      <c r="E458" s="196"/>
      <c r="F458" s="197"/>
      <c r="G458" s="178">
        <v>20608</v>
      </c>
      <c r="H458" s="178" t="s">
        <v>1954</v>
      </c>
      <c r="I458" s="178">
        <v>0</v>
      </c>
      <c r="J458" s="252" t="e">
        <f t="shared" si="32"/>
        <v>#DIV/0!</v>
      </c>
    </row>
    <row r="459" spans="1:11" ht="24.95" hidden="1" customHeight="1" x14ac:dyDescent="0.15">
      <c r="A459" s="198" t="s">
        <v>424</v>
      </c>
      <c r="B459" s="195"/>
      <c r="C459" s="195">
        <v>111</v>
      </c>
      <c r="D459" s="195">
        <v>111</v>
      </c>
      <c r="E459" s="196">
        <f>D459/C459</f>
        <v>1</v>
      </c>
      <c r="F459" s="197"/>
      <c r="G459" s="178">
        <v>2060801</v>
      </c>
      <c r="H459" s="178" t="s">
        <v>1955</v>
      </c>
      <c r="J459" s="252" t="e">
        <f t="shared" si="32"/>
        <v>#DIV/0!</v>
      </c>
    </row>
    <row r="460" spans="1:11" ht="24.95" hidden="1" customHeight="1" x14ac:dyDescent="0.15">
      <c r="A460" s="190" t="s">
        <v>425</v>
      </c>
      <c r="B460" s="195">
        <v>6859</v>
      </c>
      <c r="C460" s="195">
        <v>11721</v>
      </c>
      <c r="D460" s="195">
        <v>11553</v>
      </c>
      <c r="E460" s="196">
        <f>D460/C460</f>
        <v>0.98566675198361919</v>
      </c>
      <c r="F460" s="197"/>
      <c r="G460" s="178">
        <v>2060802</v>
      </c>
      <c r="H460" s="178" t="s">
        <v>1956</v>
      </c>
      <c r="J460" s="252" t="e">
        <f t="shared" si="32"/>
        <v>#DIV/0!</v>
      </c>
    </row>
    <row r="461" spans="1:11" ht="24.95" hidden="1" customHeight="1" x14ac:dyDescent="0.15">
      <c r="A461" s="198" t="s">
        <v>426</v>
      </c>
      <c r="B461" s="195"/>
      <c r="C461" s="195"/>
      <c r="D461" s="195"/>
      <c r="E461" s="196"/>
      <c r="F461" s="197"/>
      <c r="G461" s="178">
        <v>2060899</v>
      </c>
      <c r="H461" s="178" t="s">
        <v>1957</v>
      </c>
      <c r="J461" s="252" t="e">
        <f t="shared" si="32"/>
        <v>#DIV/0!</v>
      </c>
    </row>
    <row r="462" spans="1:11" ht="24.95" hidden="1" customHeight="1" x14ac:dyDescent="0.15">
      <c r="A462" s="198" t="s">
        <v>427</v>
      </c>
      <c r="B462" s="195">
        <v>6859</v>
      </c>
      <c r="C462" s="195">
        <v>11721</v>
      </c>
      <c r="D462" s="195">
        <v>11553</v>
      </c>
      <c r="E462" s="196">
        <f>D462/C462</f>
        <v>0.98566675198361919</v>
      </c>
      <c r="F462" s="197"/>
      <c r="G462" s="178">
        <v>20609</v>
      </c>
      <c r="H462" s="178" t="s">
        <v>1958</v>
      </c>
      <c r="I462" s="178">
        <v>101</v>
      </c>
      <c r="J462" s="252">
        <f t="shared" si="32"/>
        <v>0</v>
      </c>
    </row>
    <row r="463" spans="1:11" ht="24.95" customHeight="1" x14ac:dyDescent="0.15">
      <c r="A463" s="190" t="s">
        <v>43</v>
      </c>
      <c r="B463" s="191">
        <v>70715</v>
      </c>
      <c r="C463" s="191">
        <v>70234</v>
      </c>
      <c r="D463" s="191">
        <v>69619</v>
      </c>
      <c r="E463" s="192">
        <f>D463/C463</f>
        <v>0.99124355725147362</v>
      </c>
      <c r="F463" s="193">
        <v>109.655215864165</v>
      </c>
      <c r="G463" s="178">
        <v>2060901</v>
      </c>
      <c r="H463" s="178" t="s">
        <v>1959</v>
      </c>
      <c r="J463" s="252" t="e">
        <f t="shared" si="32"/>
        <v>#DIV/0!</v>
      </c>
      <c r="K463" s="194"/>
    </row>
    <row r="464" spans="1:11" ht="24.95" hidden="1" customHeight="1" x14ac:dyDescent="0.15">
      <c r="A464" s="190" t="s">
        <v>428</v>
      </c>
      <c r="B464" s="195">
        <v>3868</v>
      </c>
      <c r="C464" s="195">
        <v>5059</v>
      </c>
      <c r="D464" s="195">
        <v>5059</v>
      </c>
      <c r="E464" s="196">
        <f>D464/C464</f>
        <v>1</v>
      </c>
      <c r="F464" s="197"/>
      <c r="G464" s="178">
        <v>2060902</v>
      </c>
      <c r="H464" s="178" t="s">
        <v>1960</v>
      </c>
      <c r="I464" s="178">
        <v>96</v>
      </c>
      <c r="J464" s="252">
        <f t="shared" si="32"/>
        <v>977.08333333333337</v>
      </c>
    </row>
    <row r="465" spans="1:10" ht="24.95" hidden="1" customHeight="1" x14ac:dyDescent="0.15">
      <c r="A465" s="198" t="s">
        <v>119</v>
      </c>
      <c r="B465" s="195">
        <v>1446</v>
      </c>
      <c r="C465" s="195">
        <v>1745</v>
      </c>
      <c r="D465" s="195">
        <v>1745</v>
      </c>
      <c r="E465" s="196">
        <f>D465/C465</f>
        <v>1</v>
      </c>
      <c r="F465" s="197"/>
      <c r="G465" s="178">
        <v>2060999</v>
      </c>
      <c r="H465" s="178" t="s">
        <v>1961</v>
      </c>
      <c r="I465" s="178">
        <v>5</v>
      </c>
      <c r="J465" s="252">
        <f t="shared" si="32"/>
        <v>5780</v>
      </c>
    </row>
    <row r="466" spans="1:10" ht="24.95" hidden="1" customHeight="1" x14ac:dyDescent="0.15">
      <c r="A466" s="198" t="s">
        <v>120</v>
      </c>
      <c r="B466" s="195">
        <v>403</v>
      </c>
      <c r="C466" s="195">
        <v>523</v>
      </c>
      <c r="D466" s="195">
        <v>523</v>
      </c>
      <c r="E466" s="196">
        <f>D466/C466</f>
        <v>1</v>
      </c>
      <c r="F466" s="197"/>
      <c r="G466" s="178">
        <v>20699</v>
      </c>
      <c r="H466" s="178" t="s">
        <v>1962</v>
      </c>
      <c r="I466" s="178">
        <v>407</v>
      </c>
      <c r="J466" s="252">
        <f t="shared" si="32"/>
        <v>271.74447174447175</v>
      </c>
    </row>
    <row r="467" spans="1:10" ht="24.95" hidden="1" customHeight="1" x14ac:dyDescent="0.15">
      <c r="A467" s="198" t="s">
        <v>121</v>
      </c>
      <c r="B467" s="195"/>
      <c r="C467" s="195"/>
      <c r="D467" s="195"/>
      <c r="E467" s="196"/>
      <c r="F467" s="197"/>
      <c r="G467" s="178">
        <v>2069901</v>
      </c>
      <c r="H467" s="178" t="s">
        <v>1963</v>
      </c>
      <c r="J467" s="252" t="e">
        <f t="shared" si="32"/>
        <v>#DIV/0!</v>
      </c>
    </row>
    <row r="468" spans="1:10" ht="24.95" hidden="1" customHeight="1" x14ac:dyDescent="0.15">
      <c r="A468" s="198" t="s">
        <v>429</v>
      </c>
      <c r="B468" s="195"/>
      <c r="C468" s="195"/>
      <c r="D468" s="195"/>
      <c r="E468" s="196"/>
      <c r="F468" s="197"/>
      <c r="G468" s="178">
        <v>2069902</v>
      </c>
      <c r="H468" s="178" t="s">
        <v>1964</v>
      </c>
      <c r="J468" s="252" t="e">
        <f t="shared" si="32"/>
        <v>#DIV/0!</v>
      </c>
    </row>
    <row r="469" spans="1:10" ht="24.95" hidden="1" customHeight="1" x14ac:dyDescent="0.15">
      <c r="A469" s="198" t="s">
        <v>430</v>
      </c>
      <c r="B469" s="195">
        <v>15</v>
      </c>
      <c r="C469" s="195">
        <v>13</v>
      </c>
      <c r="D469" s="195">
        <v>13</v>
      </c>
      <c r="E469" s="196">
        <f>D469/C469</f>
        <v>1</v>
      </c>
      <c r="F469" s="197"/>
      <c r="G469" s="178">
        <v>2069903</v>
      </c>
      <c r="H469" s="178" t="s">
        <v>1965</v>
      </c>
      <c r="J469" s="252" t="e">
        <f t="shared" si="32"/>
        <v>#DIV/0!</v>
      </c>
    </row>
    <row r="470" spans="1:10" ht="24.95" hidden="1" customHeight="1" x14ac:dyDescent="0.15">
      <c r="A470" s="198" t="s">
        <v>431</v>
      </c>
      <c r="B470" s="195"/>
      <c r="C470" s="195"/>
      <c r="D470" s="195"/>
      <c r="E470" s="196"/>
      <c r="F470" s="197"/>
      <c r="G470" s="178">
        <v>2069999</v>
      </c>
      <c r="H470" s="178" t="s">
        <v>1966</v>
      </c>
      <c r="I470" s="178">
        <v>407</v>
      </c>
      <c r="J470" s="252">
        <f t="shared" si="32"/>
        <v>0</v>
      </c>
    </row>
    <row r="471" spans="1:10" ht="24.95" hidden="1" customHeight="1" x14ac:dyDescent="0.15">
      <c r="A471" s="198" t="s">
        <v>432</v>
      </c>
      <c r="B471" s="195">
        <v>10</v>
      </c>
      <c r="C471" s="195">
        <v>10</v>
      </c>
      <c r="D471" s="195">
        <v>10</v>
      </c>
      <c r="E471" s="196">
        <f>D471/C471</f>
        <v>1</v>
      </c>
      <c r="F471" s="197"/>
      <c r="G471" s="178">
        <v>207</v>
      </c>
      <c r="H471" s="178" t="s">
        <v>1967</v>
      </c>
      <c r="I471" s="178">
        <v>71688</v>
      </c>
      <c r="J471" s="252">
        <f t="shared" si="32"/>
        <v>0</v>
      </c>
    </row>
    <row r="472" spans="1:10" ht="24.95" hidden="1" customHeight="1" x14ac:dyDescent="0.15">
      <c r="A472" s="198" t="s">
        <v>159</v>
      </c>
      <c r="B472" s="195"/>
      <c r="C472" s="195">
        <v>186</v>
      </c>
      <c r="D472" s="195">
        <v>186</v>
      </c>
      <c r="E472" s="196">
        <f>D472/C472</f>
        <v>1</v>
      </c>
      <c r="F472" s="197"/>
      <c r="G472" s="178">
        <v>20701</v>
      </c>
      <c r="H472" s="178" t="s">
        <v>1968</v>
      </c>
      <c r="I472" s="178">
        <v>57236</v>
      </c>
      <c r="J472" s="252">
        <f t="shared" si="32"/>
        <v>0</v>
      </c>
    </row>
    <row r="473" spans="1:10" ht="24.95" hidden="1" customHeight="1" x14ac:dyDescent="0.15">
      <c r="A473" s="198" t="s">
        <v>433</v>
      </c>
      <c r="B473" s="195">
        <v>1143</v>
      </c>
      <c r="C473" s="195">
        <v>1349</v>
      </c>
      <c r="D473" s="195">
        <v>1349</v>
      </c>
      <c r="E473" s="196">
        <f>D473/C473</f>
        <v>1</v>
      </c>
      <c r="F473" s="197"/>
      <c r="G473" s="178">
        <v>2070101</v>
      </c>
      <c r="H473" s="178" t="s">
        <v>1666</v>
      </c>
      <c r="I473" s="178">
        <v>1964</v>
      </c>
      <c r="J473" s="252">
        <f t="shared" si="32"/>
        <v>10.997963340122199</v>
      </c>
    </row>
    <row r="474" spans="1:10" ht="24.95" hidden="1" customHeight="1" x14ac:dyDescent="0.15">
      <c r="A474" s="198" t="s">
        <v>434</v>
      </c>
      <c r="B474" s="195">
        <v>5</v>
      </c>
      <c r="C474" s="195">
        <v>4</v>
      </c>
      <c r="D474" s="195">
        <v>4</v>
      </c>
      <c r="E474" s="196">
        <f>D474/C474</f>
        <v>1</v>
      </c>
      <c r="F474" s="197"/>
      <c r="G474" s="178">
        <v>2070102</v>
      </c>
      <c r="H474" s="178" t="s">
        <v>1667</v>
      </c>
      <c r="I474" s="178">
        <v>1027</v>
      </c>
      <c r="J474" s="252">
        <f t="shared" si="32"/>
        <v>0</v>
      </c>
    </row>
    <row r="475" spans="1:10" ht="24.95" hidden="1" customHeight="1" x14ac:dyDescent="0.15">
      <c r="A475" s="198" t="s">
        <v>435</v>
      </c>
      <c r="B475" s="195"/>
      <c r="C475" s="195"/>
      <c r="D475" s="195"/>
      <c r="E475" s="196"/>
      <c r="F475" s="197"/>
      <c r="G475" s="178">
        <v>2070103</v>
      </c>
      <c r="H475" s="178" t="s">
        <v>1668</v>
      </c>
      <c r="J475" s="252" t="e">
        <f t="shared" si="32"/>
        <v>#DIV/0!</v>
      </c>
    </row>
    <row r="476" spans="1:10" ht="24.95" hidden="1" customHeight="1" x14ac:dyDescent="0.15">
      <c r="A476" s="198" t="s">
        <v>436</v>
      </c>
      <c r="B476" s="195">
        <v>2</v>
      </c>
      <c r="C476" s="195">
        <v>2</v>
      </c>
      <c r="D476" s="195">
        <v>2</v>
      </c>
      <c r="E476" s="196">
        <f>D476/C476</f>
        <v>1</v>
      </c>
      <c r="F476" s="197"/>
      <c r="G476" s="178">
        <v>2070104</v>
      </c>
      <c r="H476" s="178" t="s">
        <v>1969</v>
      </c>
      <c r="I476" s="178">
        <v>609</v>
      </c>
      <c r="J476" s="252">
        <f t="shared" si="32"/>
        <v>6368.4729064039411</v>
      </c>
    </row>
    <row r="477" spans="1:10" ht="24.95" hidden="1" customHeight="1" x14ac:dyDescent="0.15">
      <c r="A477" s="198" t="s">
        <v>437</v>
      </c>
      <c r="B477" s="195"/>
      <c r="C477" s="195"/>
      <c r="D477" s="195"/>
      <c r="E477" s="196"/>
      <c r="F477" s="197"/>
      <c r="G477" s="178">
        <v>2070105</v>
      </c>
      <c r="H477" s="178" t="s">
        <v>1970</v>
      </c>
      <c r="J477" s="252" t="e">
        <f t="shared" si="32"/>
        <v>#DIV/0!</v>
      </c>
    </row>
    <row r="478" spans="1:10" ht="24.95" hidden="1" customHeight="1" x14ac:dyDescent="0.15">
      <c r="A478" s="198" t="s">
        <v>438</v>
      </c>
      <c r="B478" s="195"/>
      <c r="C478" s="195"/>
      <c r="D478" s="195"/>
      <c r="E478" s="196"/>
      <c r="F478" s="197"/>
      <c r="G478" s="178">
        <v>2070106</v>
      </c>
      <c r="H478" s="178" t="s">
        <v>1971</v>
      </c>
      <c r="J478" s="252" t="e">
        <f t="shared" si="32"/>
        <v>#DIV/0!</v>
      </c>
    </row>
    <row r="479" spans="1:10" ht="24.95" hidden="1" customHeight="1" x14ac:dyDescent="0.15">
      <c r="A479" s="198" t="s">
        <v>439</v>
      </c>
      <c r="B479" s="195"/>
      <c r="C479" s="195"/>
      <c r="D479" s="195"/>
      <c r="E479" s="196"/>
      <c r="F479" s="197"/>
      <c r="G479" s="178">
        <v>2070107</v>
      </c>
      <c r="H479" s="178" t="s">
        <v>1972</v>
      </c>
      <c r="I479" s="178">
        <v>2499</v>
      </c>
      <c r="J479" s="252">
        <f t="shared" si="32"/>
        <v>0</v>
      </c>
    </row>
    <row r="480" spans="1:10" ht="24.95" hidden="1" customHeight="1" x14ac:dyDescent="0.15">
      <c r="A480" s="198" t="s">
        <v>440</v>
      </c>
      <c r="B480" s="195"/>
      <c r="C480" s="195"/>
      <c r="D480" s="195"/>
      <c r="E480" s="196"/>
      <c r="F480" s="197"/>
      <c r="G480" s="178">
        <v>2070108</v>
      </c>
      <c r="H480" s="178" t="s">
        <v>1973</v>
      </c>
      <c r="J480" s="252" t="e">
        <f t="shared" si="32"/>
        <v>#DIV/0!</v>
      </c>
    </row>
    <row r="481" spans="1:10" ht="24.95" hidden="1" customHeight="1" x14ac:dyDescent="0.15">
      <c r="A481" s="198" t="s">
        <v>128</v>
      </c>
      <c r="B481" s="195">
        <v>711</v>
      </c>
      <c r="C481" s="195">
        <v>938</v>
      </c>
      <c r="D481" s="195">
        <v>938</v>
      </c>
      <c r="E481" s="196">
        <f>D481/C481</f>
        <v>1</v>
      </c>
      <c r="F481" s="197"/>
      <c r="G481" s="178">
        <v>2070109</v>
      </c>
      <c r="H481" s="178" t="s">
        <v>1974</v>
      </c>
      <c r="I481" s="178">
        <v>1054</v>
      </c>
      <c r="J481" s="252">
        <f t="shared" si="32"/>
        <v>1160.3415559772295</v>
      </c>
    </row>
    <row r="482" spans="1:10" ht="24.95" hidden="1" customHeight="1" x14ac:dyDescent="0.15">
      <c r="A482" s="198" t="s">
        <v>441</v>
      </c>
      <c r="B482" s="195">
        <v>133</v>
      </c>
      <c r="C482" s="195">
        <v>289</v>
      </c>
      <c r="D482" s="195">
        <v>289</v>
      </c>
      <c r="E482" s="196">
        <f>D482/C482</f>
        <v>1</v>
      </c>
      <c r="F482" s="197"/>
      <c r="G482" s="178">
        <v>2070110</v>
      </c>
      <c r="H482" s="178" t="s">
        <v>1975</v>
      </c>
      <c r="I482" s="178">
        <v>34</v>
      </c>
      <c r="J482" s="252">
        <f t="shared" si="32"/>
        <v>0</v>
      </c>
    </row>
    <row r="483" spans="1:10" ht="24.95" hidden="1" customHeight="1" x14ac:dyDescent="0.15">
      <c r="A483" s="190" t="s">
        <v>442</v>
      </c>
      <c r="B483" s="195">
        <v>2168</v>
      </c>
      <c r="C483" s="195">
        <v>1106</v>
      </c>
      <c r="D483" s="195">
        <v>1106</v>
      </c>
      <c r="E483" s="196">
        <f>D483/C483</f>
        <v>1</v>
      </c>
      <c r="F483" s="197"/>
      <c r="G483" s="178">
        <v>2070111</v>
      </c>
      <c r="H483" s="178" t="s">
        <v>1976</v>
      </c>
      <c r="I483" s="178">
        <v>352</v>
      </c>
      <c r="J483" s="252">
        <f t="shared" si="32"/>
        <v>0</v>
      </c>
    </row>
    <row r="484" spans="1:10" ht="24.95" hidden="1" customHeight="1" x14ac:dyDescent="0.15">
      <c r="A484" s="198" t="s">
        <v>119</v>
      </c>
      <c r="B484" s="195">
        <v>607</v>
      </c>
      <c r="C484" s="195">
        <v>618</v>
      </c>
      <c r="D484" s="195">
        <v>618</v>
      </c>
      <c r="E484" s="196">
        <f>D484/C484</f>
        <v>1</v>
      </c>
      <c r="F484" s="197"/>
      <c r="G484" s="178">
        <v>2070112</v>
      </c>
      <c r="H484" s="178" t="s">
        <v>1977</v>
      </c>
      <c r="I484" s="178">
        <v>76</v>
      </c>
      <c r="J484" s="252">
        <f t="shared" si="32"/>
        <v>2348.6842105263158</v>
      </c>
    </row>
    <row r="485" spans="1:10" ht="24.95" hidden="1" customHeight="1" x14ac:dyDescent="0.15">
      <c r="A485" s="198" t="s">
        <v>120</v>
      </c>
      <c r="B485" s="195">
        <v>220</v>
      </c>
      <c r="C485" s="195">
        <v>272</v>
      </c>
      <c r="D485" s="195">
        <v>272</v>
      </c>
      <c r="E485" s="196">
        <f>D485/C485</f>
        <v>1</v>
      </c>
      <c r="F485" s="197"/>
      <c r="G485" s="178">
        <v>2070113</v>
      </c>
      <c r="H485" s="178" t="s">
        <v>1978</v>
      </c>
      <c r="I485" s="178">
        <v>613</v>
      </c>
      <c r="J485" s="252">
        <f t="shared" si="32"/>
        <v>39.641109298531809</v>
      </c>
    </row>
    <row r="486" spans="1:10" ht="24.95" hidden="1" customHeight="1" x14ac:dyDescent="0.15">
      <c r="A486" s="198" t="s">
        <v>121</v>
      </c>
      <c r="B486" s="195"/>
      <c r="C486" s="195"/>
      <c r="D486" s="195"/>
      <c r="E486" s="196"/>
      <c r="F486" s="197"/>
      <c r="G486" s="178">
        <v>2070114</v>
      </c>
      <c r="H486" s="178" t="s">
        <v>1979</v>
      </c>
      <c r="I486" s="178">
        <v>45649</v>
      </c>
      <c r="J486" s="252">
        <f t="shared" si="32"/>
        <v>0</v>
      </c>
    </row>
    <row r="487" spans="1:10" ht="24.95" hidden="1" customHeight="1" x14ac:dyDescent="0.15">
      <c r="A487" s="198" t="s">
        <v>443</v>
      </c>
      <c r="B487" s="195"/>
      <c r="C487" s="195"/>
      <c r="D487" s="195"/>
      <c r="E487" s="196"/>
      <c r="F487" s="197"/>
      <c r="G487" s="178">
        <v>2070199</v>
      </c>
      <c r="H487" s="178" t="s">
        <v>1980</v>
      </c>
      <c r="I487" s="178">
        <v>3359</v>
      </c>
      <c r="J487" s="252">
        <f t="shared" si="32"/>
        <v>0</v>
      </c>
    </row>
    <row r="488" spans="1:10" ht="24.95" hidden="1" customHeight="1" x14ac:dyDescent="0.15">
      <c r="A488" s="198" t="s">
        <v>444</v>
      </c>
      <c r="B488" s="195"/>
      <c r="C488" s="195"/>
      <c r="D488" s="195"/>
      <c r="E488" s="196"/>
      <c r="F488" s="197"/>
      <c r="G488" s="178">
        <v>20702</v>
      </c>
      <c r="H488" s="178" t="s">
        <v>1981</v>
      </c>
      <c r="I488" s="178">
        <v>792</v>
      </c>
      <c r="J488" s="252">
        <f t="shared" ref="J488:J551" si="33">D505/I488*100</f>
        <v>30.681818181818183</v>
      </c>
    </row>
    <row r="489" spans="1:10" ht="24.95" hidden="1" customHeight="1" x14ac:dyDescent="0.15">
      <c r="A489" s="198" t="s">
        <v>445</v>
      </c>
      <c r="B489" s="195"/>
      <c r="C489" s="195"/>
      <c r="D489" s="195"/>
      <c r="E489" s="196"/>
      <c r="F489" s="197"/>
      <c r="G489" s="178">
        <v>2070201</v>
      </c>
      <c r="H489" s="178" t="s">
        <v>1666</v>
      </c>
      <c r="J489" s="252" t="e">
        <f t="shared" si="33"/>
        <v>#DIV/0!</v>
      </c>
    </row>
    <row r="490" spans="1:10" ht="24.95" hidden="1" customHeight="1" x14ac:dyDescent="0.15">
      <c r="A490" s="198" t="s">
        <v>446</v>
      </c>
      <c r="B490" s="195">
        <f>B483-B484-B485</f>
        <v>1341</v>
      </c>
      <c r="C490" s="195">
        <v>216</v>
      </c>
      <c r="D490" s="195">
        <v>216</v>
      </c>
      <c r="E490" s="196">
        <f>D490/C490</f>
        <v>1</v>
      </c>
      <c r="F490" s="197"/>
      <c r="G490" s="178">
        <v>2070202</v>
      </c>
      <c r="H490" s="178" t="s">
        <v>1667</v>
      </c>
      <c r="J490" s="252" t="e">
        <f t="shared" si="33"/>
        <v>#DIV/0!</v>
      </c>
    </row>
    <row r="491" spans="1:10" ht="24.95" hidden="1" customHeight="1" x14ac:dyDescent="0.15">
      <c r="A491" s="190" t="s">
        <v>447</v>
      </c>
      <c r="B491" s="195"/>
      <c r="C491" s="195"/>
      <c r="D491" s="195"/>
      <c r="E491" s="196"/>
      <c r="F491" s="197"/>
      <c r="G491" s="178">
        <v>2070203</v>
      </c>
      <c r="H491" s="178" t="s">
        <v>1668</v>
      </c>
      <c r="J491" s="252" t="e">
        <f t="shared" si="33"/>
        <v>#DIV/0!</v>
      </c>
    </row>
    <row r="492" spans="1:10" ht="24.95" hidden="1" customHeight="1" x14ac:dyDescent="0.15">
      <c r="A492" s="198" t="s">
        <v>448</v>
      </c>
      <c r="B492" s="195"/>
      <c r="C492" s="195"/>
      <c r="D492" s="195"/>
      <c r="E492" s="196"/>
      <c r="F492" s="197"/>
      <c r="G492" s="178">
        <v>2070204</v>
      </c>
      <c r="H492" s="178" t="s">
        <v>1982</v>
      </c>
      <c r="I492" s="178">
        <v>607</v>
      </c>
      <c r="J492" s="252">
        <f t="shared" si="33"/>
        <v>0</v>
      </c>
    </row>
    <row r="493" spans="1:10" ht="24.95" hidden="1" customHeight="1" x14ac:dyDescent="0.15">
      <c r="A493" s="190" t="s">
        <v>449</v>
      </c>
      <c r="B493" s="195">
        <v>35013</v>
      </c>
      <c r="C493" s="195">
        <v>38784</v>
      </c>
      <c r="D493" s="195">
        <v>38784</v>
      </c>
      <c r="E493" s="196">
        <f>D493/C493</f>
        <v>1</v>
      </c>
      <c r="F493" s="197"/>
      <c r="G493" s="178">
        <v>2070205</v>
      </c>
      <c r="H493" s="178" t="s">
        <v>1983</v>
      </c>
      <c r="I493" s="178">
        <v>185</v>
      </c>
      <c r="J493" s="252">
        <f t="shared" si="33"/>
        <v>0</v>
      </c>
    </row>
    <row r="494" spans="1:10" ht="24.95" hidden="1" customHeight="1" x14ac:dyDescent="0.15">
      <c r="A494" s="198" t="s">
        <v>450</v>
      </c>
      <c r="B494" s="195">
        <v>35</v>
      </c>
      <c r="C494" s="195"/>
      <c r="D494" s="195"/>
      <c r="E494" s="196"/>
      <c r="F494" s="197"/>
      <c r="G494" s="178">
        <v>2070206</v>
      </c>
      <c r="H494" s="178" t="s">
        <v>1984</v>
      </c>
      <c r="J494" s="252" t="e">
        <f t="shared" si="33"/>
        <v>#DIV/0!</v>
      </c>
    </row>
    <row r="495" spans="1:10" ht="24.95" hidden="1" customHeight="1" x14ac:dyDescent="0.15">
      <c r="A495" s="198" t="s">
        <v>451</v>
      </c>
      <c r="B495" s="195"/>
      <c r="C495" s="195"/>
      <c r="D495" s="195"/>
      <c r="E495" s="196"/>
      <c r="F495" s="197"/>
      <c r="G495" s="178">
        <v>2070299</v>
      </c>
      <c r="H495" s="178" t="s">
        <v>1985</v>
      </c>
      <c r="J495" s="252" t="e">
        <f t="shared" si="33"/>
        <v>#DIV/0!</v>
      </c>
    </row>
    <row r="496" spans="1:10" ht="24.95" hidden="1" customHeight="1" x14ac:dyDescent="0.15">
      <c r="A496" s="198" t="s">
        <v>452</v>
      </c>
      <c r="B496" s="195"/>
      <c r="C496" s="195"/>
      <c r="D496" s="195"/>
      <c r="E496" s="196"/>
      <c r="F496" s="197"/>
      <c r="G496" s="178">
        <v>20703</v>
      </c>
      <c r="H496" s="178" t="s">
        <v>1986</v>
      </c>
      <c r="I496" s="178">
        <v>2191</v>
      </c>
      <c r="J496" s="252">
        <f t="shared" si="33"/>
        <v>0</v>
      </c>
    </row>
    <row r="497" spans="1:10" ht="24.95" hidden="1" customHeight="1" x14ac:dyDescent="0.15">
      <c r="A497" s="198" t="s">
        <v>453</v>
      </c>
      <c r="B497" s="195">
        <v>23774</v>
      </c>
      <c r="C497" s="195">
        <v>24769</v>
      </c>
      <c r="D497" s="195">
        <v>24769</v>
      </c>
      <c r="E497" s="196">
        <f>D497/C497</f>
        <v>1</v>
      </c>
      <c r="F497" s="197"/>
      <c r="G497" s="178">
        <v>2070301</v>
      </c>
      <c r="H497" s="178" t="s">
        <v>1666</v>
      </c>
      <c r="J497" s="252" t="e">
        <f t="shared" si="33"/>
        <v>#DIV/0!</v>
      </c>
    </row>
    <row r="498" spans="1:10" ht="24.95" hidden="1" customHeight="1" x14ac:dyDescent="0.15">
      <c r="A498" s="198" t="s">
        <v>454</v>
      </c>
      <c r="B498" s="195">
        <v>11204</v>
      </c>
      <c r="C498" s="195">
        <v>12230</v>
      </c>
      <c r="D498" s="195">
        <v>12230</v>
      </c>
      <c r="E498" s="196">
        <f>D498/C498</f>
        <v>1</v>
      </c>
      <c r="F498" s="197"/>
      <c r="G498" s="178">
        <v>2070302</v>
      </c>
      <c r="H498" s="178" t="s">
        <v>1667</v>
      </c>
      <c r="J498" s="252" t="e">
        <f t="shared" si="33"/>
        <v>#DIV/0!</v>
      </c>
    </row>
    <row r="499" spans="1:10" ht="24.95" hidden="1" customHeight="1" x14ac:dyDescent="0.15">
      <c r="A499" s="198" t="s">
        <v>455</v>
      </c>
      <c r="B499" s="195"/>
      <c r="C499" s="195"/>
      <c r="D499" s="195"/>
      <c r="E499" s="196"/>
      <c r="F499" s="197"/>
      <c r="G499" s="178">
        <v>2070303</v>
      </c>
      <c r="H499" s="178" t="s">
        <v>1668</v>
      </c>
      <c r="J499" s="252" t="e">
        <f t="shared" si="33"/>
        <v>#DIV/0!</v>
      </c>
    </row>
    <row r="500" spans="1:10" ht="24.95" hidden="1" customHeight="1" x14ac:dyDescent="0.15">
      <c r="A500" s="198" t="s">
        <v>456</v>
      </c>
      <c r="B500" s="195"/>
      <c r="C500" s="195"/>
      <c r="D500" s="195"/>
      <c r="E500" s="196"/>
      <c r="F500" s="197"/>
      <c r="G500" s="178">
        <v>2070304</v>
      </c>
      <c r="H500" s="178" t="s">
        <v>1987</v>
      </c>
      <c r="J500" s="252" t="e">
        <f t="shared" si="33"/>
        <v>#DIV/0!</v>
      </c>
    </row>
    <row r="501" spans="1:10" ht="24.95" hidden="1" customHeight="1" x14ac:dyDescent="0.15">
      <c r="A501" s="198" t="s">
        <v>457</v>
      </c>
      <c r="B501" s="195"/>
      <c r="C501" s="195">
        <v>1785</v>
      </c>
      <c r="D501" s="195">
        <v>1785</v>
      </c>
      <c r="E501" s="196">
        <f>D501/C501</f>
        <v>1</v>
      </c>
      <c r="F501" s="197"/>
      <c r="G501" s="178">
        <v>2070305</v>
      </c>
      <c r="H501" s="178" t="s">
        <v>1988</v>
      </c>
      <c r="I501" s="178">
        <v>237</v>
      </c>
      <c r="J501" s="252">
        <f t="shared" si="33"/>
        <v>0</v>
      </c>
    </row>
    <row r="502" spans="1:10" ht="24.95" hidden="1" customHeight="1" x14ac:dyDescent="0.15">
      <c r="A502" s="190" t="s">
        <v>458</v>
      </c>
      <c r="B502" s="195">
        <v>257</v>
      </c>
      <c r="C502" s="195">
        <v>243</v>
      </c>
      <c r="D502" s="195">
        <v>243</v>
      </c>
      <c r="E502" s="196">
        <f>D502/C502</f>
        <v>1</v>
      </c>
      <c r="F502" s="197"/>
      <c r="G502" s="178">
        <v>2070306</v>
      </c>
      <c r="H502" s="178" t="s">
        <v>1989</v>
      </c>
      <c r="I502" s="178">
        <v>10</v>
      </c>
      <c r="J502" s="252">
        <f t="shared" si="33"/>
        <v>0</v>
      </c>
    </row>
    <row r="503" spans="1:10" ht="24.95" hidden="1" customHeight="1" x14ac:dyDescent="0.15">
      <c r="A503" s="198" t="s">
        <v>459</v>
      </c>
      <c r="B503" s="195"/>
      <c r="C503" s="195"/>
      <c r="D503" s="195"/>
      <c r="E503" s="196"/>
      <c r="F503" s="197"/>
      <c r="G503" s="178">
        <v>2070307</v>
      </c>
      <c r="H503" s="178" t="s">
        <v>1990</v>
      </c>
      <c r="I503" s="178">
        <v>451</v>
      </c>
      <c r="J503" s="252">
        <f t="shared" si="33"/>
        <v>0</v>
      </c>
    </row>
    <row r="504" spans="1:10" ht="24.95" hidden="1" customHeight="1" x14ac:dyDescent="0.15">
      <c r="A504" s="198" t="s">
        <v>460</v>
      </c>
      <c r="B504" s="195"/>
      <c r="C504" s="195"/>
      <c r="D504" s="195"/>
      <c r="E504" s="196"/>
      <c r="F504" s="197"/>
      <c r="G504" s="178">
        <v>2070308</v>
      </c>
      <c r="H504" s="178" t="s">
        <v>1991</v>
      </c>
      <c r="I504" s="178">
        <v>42</v>
      </c>
      <c r="J504" s="252">
        <f t="shared" si="33"/>
        <v>0</v>
      </c>
    </row>
    <row r="505" spans="1:10" ht="24.95" hidden="1" customHeight="1" x14ac:dyDescent="0.15">
      <c r="A505" s="198" t="s">
        <v>461</v>
      </c>
      <c r="B505" s="195">
        <v>257</v>
      </c>
      <c r="C505" s="195">
        <v>243</v>
      </c>
      <c r="D505" s="195">
        <v>243</v>
      </c>
      <c r="E505" s="196">
        <f>D505/C505</f>
        <v>1</v>
      </c>
      <c r="F505" s="197"/>
      <c r="G505" s="178">
        <v>2070309</v>
      </c>
      <c r="H505" s="178" t="s">
        <v>1992</v>
      </c>
      <c r="J505" s="252" t="e">
        <f t="shared" si="33"/>
        <v>#DIV/0!</v>
      </c>
    </row>
    <row r="506" spans="1:10" ht="24.95" hidden="1" customHeight="1" x14ac:dyDescent="0.15">
      <c r="A506" s="190" t="s">
        <v>462</v>
      </c>
      <c r="B506" s="195">
        <v>200</v>
      </c>
      <c r="C506" s="195">
        <v>36</v>
      </c>
      <c r="D506" s="195">
        <v>36</v>
      </c>
      <c r="E506" s="196">
        <f>D506/C506</f>
        <v>1</v>
      </c>
      <c r="F506" s="197"/>
      <c r="G506" s="178">
        <v>2070399</v>
      </c>
      <c r="H506" s="178" t="s">
        <v>1993</v>
      </c>
      <c r="I506" s="178">
        <v>1451</v>
      </c>
      <c r="J506" s="252">
        <f t="shared" si="33"/>
        <v>0.20675396278428668</v>
      </c>
    </row>
    <row r="507" spans="1:10" ht="24.95" hidden="1" customHeight="1" x14ac:dyDescent="0.15">
      <c r="A507" s="198" t="s">
        <v>463</v>
      </c>
      <c r="B507" s="195"/>
      <c r="C507" s="195"/>
      <c r="D507" s="195"/>
      <c r="E507" s="196"/>
      <c r="F507" s="197"/>
      <c r="G507" s="178">
        <v>20706</v>
      </c>
      <c r="H507" s="178" t="s">
        <v>1994</v>
      </c>
      <c r="I507" s="178">
        <v>7190</v>
      </c>
      <c r="J507" s="252">
        <f t="shared" si="33"/>
        <v>0</v>
      </c>
    </row>
    <row r="508" spans="1:10" ht="24.95" hidden="1" customHeight="1" x14ac:dyDescent="0.15">
      <c r="A508" s="198" t="s">
        <v>464</v>
      </c>
      <c r="B508" s="195"/>
      <c r="C508" s="195"/>
      <c r="D508" s="195"/>
      <c r="E508" s="196"/>
      <c r="F508" s="197"/>
      <c r="G508" s="178">
        <v>2070601</v>
      </c>
      <c r="H508" s="178" t="s">
        <v>1666</v>
      </c>
      <c r="J508" s="252" t="e">
        <f t="shared" si="33"/>
        <v>#DIV/0!</v>
      </c>
    </row>
    <row r="509" spans="1:10" ht="24.95" hidden="1" customHeight="1" x14ac:dyDescent="0.15">
      <c r="A509" s="198" t="s">
        <v>465</v>
      </c>
      <c r="B509" s="195"/>
      <c r="C509" s="195"/>
      <c r="D509" s="195"/>
      <c r="E509" s="196"/>
      <c r="F509" s="197"/>
      <c r="G509" s="178">
        <v>2070602</v>
      </c>
      <c r="H509" s="178" t="s">
        <v>1667</v>
      </c>
      <c r="J509" s="252" t="e">
        <f t="shared" si="33"/>
        <v>#DIV/0!</v>
      </c>
    </row>
    <row r="510" spans="1:10" ht="24.95" hidden="1" customHeight="1" x14ac:dyDescent="0.15">
      <c r="A510" s="198" t="s">
        <v>466</v>
      </c>
      <c r="B510" s="195"/>
      <c r="C510" s="195"/>
      <c r="D510" s="195"/>
      <c r="E510" s="196"/>
      <c r="F510" s="197"/>
      <c r="G510" s="178">
        <v>2070603</v>
      </c>
      <c r="H510" s="178" t="s">
        <v>1668</v>
      </c>
      <c r="J510" s="252" t="e">
        <f t="shared" si="33"/>
        <v>#DIV/0!</v>
      </c>
    </row>
    <row r="511" spans="1:10" ht="24.95" hidden="1" customHeight="1" x14ac:dyDescent="0.15">
      <c r="A511" s="198" t="s">
        <v>467</v>
      </c>
      <c r="B511" s="195"/>
      <c r="C511" s="195"/>
      <c r="D511" s="195"/>
      <c r="E511" s="196"/>
      <c r="F511" s="197"/>
      <c r="G511" s="178">
        <v>2070604</v>
      </c>
      <c r="H511" s="178" t="s">
        <v>1995</v>
      </c>
      <c r="J511" s="252" t="e">
        <f t="shared" si="33"/>
        <v>#DIV/0!</v>
      </c>
    </row>
    <row r="512" spans="1:10" ht="24.95" hidden="1" customHeight="1" x14ac:dyDescent="0.15">
      <c r="A512" s="198" t="s">
        <v>468</v>
      </c>
      <c r="B512" s="195"/>
      <c r="C512" s="195"/>
      <c r="D512" s="195"/>
      <c r="E512" s="196"/>
      <c r="F512" s="197"/>
      <c r="G512" s="178">
        <v>2070605</v>
      </c>
      <c r="H512" s="178" t="s">
        <v>1996</v>
      </c>
      <c r="I512" s="178">
        <v>5373</v>
      </c>
      <c r="J512" s="252">
        <f t="shared" si="33"/>
        <v>0</v>
      </c>
    </row>
    <row r="513" spans="1:10" ht="24.95" hidden="1" customHeight="1" x14ac:dyDescent="0.15">
      <c r="A513" s="198" t="s">
        <v>469</v>
      </c>
      <c r="B513" s="195"/>
      <c r="C513" s="195"/>
      <c r="D513" s="195"/>
      <c r="E513" s="196"/>
      <c r="F513" s="197"/>
      <c r="G513" s="178">
        <v>2070606</v>
      </c>
      <c r="H513" s="178" t="s">
        <v>1997</v>
      </c>
      <c r="J513" s="252" t="e">
        <f t="shared" si="33"/>
        <v>#DIV/0!</v>
      </c>
    </row>
    <row r="514" spans="1:10" ht="24.95" hidden="1" customHeight="1" x14ac:dyDescent="0.15">
      <c r="A514" s="198" t="s">
        <v>470</v>
      </c>
      <c r="B514" s="195"/>
      <c r="C514" s="195"/>
      <c r="D514" s="195"/>
      <c r="E514" s="196"/>
      <c r="F514" s="197"/>
      <c r="G514" s="178">
        <v>2070607</v>
      </c>
      <c r="H514" s="178" t="s">
        <v>1998</v>
      </c>
      <c r="I514" s="178">
        <v>368</v>
      </c>
      <c r="J514" s="252">
        <f t="shared" si="33"/>
        <v>173.64130434782609</v>
      </c>
    </row>
    <row r="515" spans="1:10" ht="24.95" hidden="1" customHeight="1" x14ac:dyDescent="0.15">
      <c r="A515" s="198" t="s">
        <v>471</v>
      </c>
      <c r="B515" s="195">
        <v>200</v>
      </c>
      <c r="C515" s="195">
        <v>36</v>
      </c>
      <c r="D515" s="195">
        <v>36</v>
      </c>
      <c r="E515" s="196">
        <f>D515/C515</f>
        <v>1</v>
      </c>
      <c r="F515" s="197"/>
      <c r="G515" s="178">
        <v>2070699</v>
      </c>
      <c r="H515" s="178" t="s">
        <v>1999</v>
      </c>
      <c r="I515" s="178">
        <v>1449</v>
      </c>
      <c r="J515" s="252">
        <f t="shared" si="33"/>
        <v>52.311939268461003</v>
      </c>
    </row>
    <row r="516" spans="1:10" ht="24.95" hidden="1" customHeight="1" x14ac:dyDescent="0.15">
      <c r="A516" s="190" t="s">
        <v>472</v>
      </c>
      <c r="B516" s="195">
        <v>539</v>
      </c>
      <c r="C516" s="195">
        <v>3</v>
      </c>
      <c r="D516" s="195">
        <v>3</v>
      </c>
      <c r="E516" s="196">
        <f>D516/C516</f>
        <v>1</v>
      </c>
      <c r="F516" s="197"/>
      <c r="G516" s="178">
        <v>20708</v>
      </c>
      <c r="H516" s="178" t="s">
        <v>2000</v>
      </c>
      <c r="I516" s="178">
        <v>156</v>
      </c>
      <c r="J516" s="252">
        <f t="shared" si="33"/>
        <v>178.2051282051282</v>
      </c>
    </row>
    <row r="517" spans="1:10" ht="24.95" hidden="1" customHeight="1" x14ac:dyDescent="0.15">
      <c r="A517" s="198" t="s">
        <v>473</v>
      </c>
      <c r="B517" s="195"/>
      <c r="C517" s="195"/>
      <c r="D517" s="195"/>
      <c r="E517" s="196"/>
      <c r="F517" s="197"/>
      <c r="G517" s="178">
        <v>2070801</v>
      </c>
      <c r="H517" s="178" t="s">
        <v>1666</v>
      </c>
      <c r="I517" s="178">
        <v>129</v>
      </c>
      <c r="J517" s="252">
        <f t="shared" si="33"/>
        <v>0</v>
      </c>
    </row>
    <row r="518" spans="1:10" ht="24.95" hidden="1" customHeight="1" x14ac:dyDescent="0.15">
      <c r="A518" s="198" t="s">
        <v>474</v>
      </c>
      <c r="B518" s="195"/>
      <c r="C518" s="195"/>
      <c r="D518" s="195"/>
      <c r="E518" s="196"/>
      <c r="F518" s="197"/>
      <c r="G518" s="178">
        <v>2070802</v>
      </c>
      <c r="H518" s="178" t="s">
        <v>1667</v>
      </c>
      <c r="I518" s="178">
        <v>27</v>
      </c>
      <c r="J518" s="252">
        <f t="shared" si="33"/>
        <v>0</v>
      </c>
    </row>
    <row r="519" spans="1:10" ht="24.95" hidden="1" customHeight="1" x14ac:dyDescent="0.15">
      <c r="A519" s="198" t="s">
        <v>475</v>
      </c>
      <c r="B519" s="195"/>
      <c r="C519" s="195"/>
      <c r="D519" s="195"/>
      <c r="E519" s="196"/>
      <c r="F519" s="197"/>
      <c r="G519" s="178">
        <v>2070803</v>
      </c>
      <c r="H519" s="178" t="s">
        <v>1668</v>
      </c>
      <c r="J519" s="252" t="e">
        <f t="shared" si="33"/>
        <v>#DIV/0!</v>
      </c>
    </row>
    <row r="520" spans="1:10" ht="24.95" hidden="1" customHeight="1" x14ac:dyDescent="0.15">
      <c r="A520" s="198" t="s">
        <v>476</v>
      </c>
      <c r="B520" s="195">
        <v>8</v>
      </c>
      <c r="C520" s="195"/>
      <c r="D520" s="195"/>
      <c r="E520" s="196"/>
      <c r="F520" s="197"/>
      <c r="G520" s="178">
        <v>2070806</v>
      </c>
      <c r="H520" s="178" t="s">
        <v>2001</v>
      </c>
      <c r="J520" s="252" t="e">
        <f t="shared" si="33"/>
        <v>#DIV/0!</v>
      </c>
    </row>
    <row r="521" spans="1:10" ht="24.95" hidden="1" customHeight="1" x14ac:dyDescent="0.15">
      <c r="A521" s="198" t="s">
        <v>477</v>
      </c>
      <c r="B521" s="195"/>
      <c r="C521" s="195"/>
      <c r="D521" s="195"/>
      <c r="E521" s="196"/>
      <c r="F521" s="197"/>
      <c r="G521" s="178">
        <v>2070807</v>
      </c>
      <c r="H521" s="178" t="s">
        <v>2002</v>
      </c>
      <c r="J521" s="252" t="e">
        <f t="shared" si="33"/>
        <v>#DIV/0!</v>
      </c>
    </row>
    <row r="522" spans="1:10" ht="24.95" hidden="1" customHeight="1" x14ac:dyDescent="0.15">
      <c r="A522" s="198" t="s">
        <v>478</v>
      </c>
      <c r="B522" s="195"/>
      <c r="C522" s="195"/>
      <c r="D522" s="195"/>
      <c r="E522" s="196"/>
      <c r="F522" s="197"/>
      <c r="G522" s="178">
        <v>2070808</v>
      </c>
      <c r="H522" s="178" t="s">
        <v>2003</v>
      </c>
      <c r="J522" s="252" t="e">
        <f t="shared" si="33"/>
        <v>#DIV/0!</v>
      </c>
    </row>
    <row r="523" spans="1:10" ht="24.95" hidden="1" customHeight="1" x14ac:dyDescent="0.15">
      <c r="A523" s="198" t="s">
        <v>479</v>
      </c>
      <c r="B523" s="195">
        <v>300</v>
      </c>
      <c r="C523" s="195">
        <v>3</v>
      </c>
      <c r="D523" s="195">
        <v>3</v>
      </c>
      <c r="E523" s="196">
        <f>D523/C523</f>
        <v>1</v>
      </c>
      <c r="F523" s="197"/>
      <c r="G523" s="178">
        <v>2070899</v>
      </c>
      <c r="H523" s="178" t="s">
        <v>2004</v>
      </c>
      <c r="J523" s="252" t="e">
        <f t="shared" si="33"/>
        <v>#DIV/0!</v>
      </c>
    </row>
    <row r="524" spans="1:10" ht="24.95" hidden="1" customHeight="1" x14ac:dyDescent="0.15">
      <c r="A524" s="198" t="s">
        <v>480</v>
      </c>
      <c r="B524" s="195">
        <v>231</v>
      </c>
      <c r="C524" s="195"/>
      <c r="D524" s="195"/>
      <c r="E524" s="196"/>
      <c r="F524" s="197"/>
      <c r="G524" s="178">
        <v>20799</v>
      </c>
      <c r="H524" s="178" t="s">
        <v>2005</v>
      </c>
      <c r="I524" s="178">
        <v>4123</v>
      </c>
      <c r="J524" s="252">
        <f t="shared" si="33"/>
        <v>5.8937666747513946</v>
      </c>
    </row>
    <row r="525" spans="1:10" ht="24.95" hidden="1" customHeight="1" x14ac:dyDescent="0.15">
      <c r="A525" s="190" t="s">
        <v>481</v>
      </c>
      <c r="B525" s="195">
        <v>669</v>
      </c>
      <c r="C525" s="195">
        <v>1254</v>
      </c>
      <c r="D525" s="195">
        <v>639</v>
      </c>
      <c r="E525" s="196">
        <f>D525/C525</f>
        <v>0.50956937799043067</v>
      </c>
      <c r="F525" s="197"/>
      <c r="G525" s="178">
        <v>2079902</v>
      </c>
      <c r="H525" s="178" t="s">
        <v>2006</v>
      </c>
      <c r="J525" s="252" t="e">
        <f t="shared" si="33"/>
        <v>#DIV/0!</v>
      </c>
    </row>
    <row r="526" spans="1:10" ht="24.95" hidden="1" customHeight="1" x14ac:dyDescent="0.15">
      <c r="A526" s="198" t="s">
        <v>482</v>
      </c>
      <c r="B526" s="195"/>
      <c r="C526" s="195"/>
      <c r="D526" s="195"/>
      <c r="E526" s="196"/>
      <c r="F526" s="197"/>
      <c r="G526" s="178">
        <v>2079903</v>
      </c>
      <c r="H526" s="178" t="s">
        <v>2007</v>
      </c>
      <c r="I526" s="178">
        <v>70</v>
      </c>
      <c r="J526" s="252">
        <f t="shared" si="33"/>
        <v>0</v>
      </c>
    </row>
    <row r="527" spans="1:10" ht="24.95" hidden="1" customHeight="1" x14ac:dyDescent="0.15">
      <c r="A527" s="198" t="s">
        <v>483</v>
      </c>
      <c r="B527" s="195"/>
      <c r="C527" s="195"/>
      <c r="D527" s="195"/>
      <c r="E527" s="196"/>
      <c r="F527" s="197"/>
      <c r="G527" s="178">
        <v>2079999</v>
      </c>
      <c r="H527" s="178" t="s">
        <v>2008</v>
      </c>
      <c r="I527" s="178">
        <v>4053</v>
      </c>
      <c r="J527" s="252">
        <f t="shared" si="33"/>
        <v>8.53688625709351</v>
      </c>
    </row>
    <row r="528" spans="1:10" ht="24.95" hidden="1" customHeight="1" x14ac:dyDescent="0.15">
      <c r="A528" s="198" t="s">
        <v>484</v>
      </c>
      <c r="B528" s="195"/>
      <c r="C528" s="195"/>
      <c r="D528" s="195"/>
      <c r="E528" s="196"/>
      <c r="F528" s="197"/>
      <c r="G528" s="178">
        <v>208</v>
      </c>
      <c r="H528" s="178" t="s">
        <v>2009</v>
      </c>
      <c r="I528" s="178">
        <v>63489</v>
      </c>
      <c r="J528" s="252">
        <f t="shared" si="33"/>
        <v>7.2453495881176277E-2</v>
      </c>
    </row>
    <row r="529" spans="1:10" ht="24.95" hidden="1" customHeight="1" x14ac:dyDescent="0.15">
      <c r="A529" s="198" t="s">
        <v>485</v>
      </c>
      <c r="B529" s="195"/>
      <c r="C529" s="195"/>
      <c r="D529" s="195"/>
      <c r="E529" s="196"/>
      <c r="F529" s="197"/>
      <c r="G529" s="178">
        <v>20801</v>
      </c>
      <c r="H529" s="178" t="s">
        <v>2010</v>
      </c>
      <c r="I529" s="178">
        <v>5057</v>
      </c>
      <c r="J529" s="252">
        <f t="shared" si="33"/>
        <v>0</v>
      </c>
    </row>
    <row r="530" spans="1:10" ht="24.95" hidden="1" customHeight="1" x14ac:dyDescent="0.15">
      <c r="A530" s="198" t="s">
        <v>486</v>
      </c>
      <c r="B530" s="195"/>
      <c r="C530" s="195"/>
      <c r="D530" s="195"/>
      <c r="E530" s="196"/>
      <c r="F530" s="197"/>
      <c r="G530" s="178">
        <v>2080101</v>
      </c>
      <c r="H530" s="178" t="s">
        <v>1666</v>
      </c>
      <c r="I530" s="178">
        <v>1650</v>
      </c>
      <c r="J530" s="252">
        <f t="shared" si="33"/>
        <v>0</v>
      </c>
    </row>
    <row r="531" spans="1:10" ht="24.95" hidden="1" customHeight="1" x14ac:dyDescent="0.15">
      <c r="A531" s="198" t="s">
        <v>487</v>
      </c>
      <c r="B531" s="195">
        <v>669</v>
      </c>
      <c r="C531" s="195">
        <v>1254</v>
      </c>
      <c r="D531" s="195">
        <v>639</v>
      </c>
      <c r="E531" s="196">
        <f>D531/C531</f>
        <v>0.50956937799043067</v>
      </c>
      <c r="F531" s="197"/>
      <c r="G531" s="178">
        <v>2080102</v>
      </c>
      <c r="H531" s="178" t="s">
        <v>1667</v>
      </c>
      <c r="I531" s="178">
        <v>581</v>
      </c>
      <c r="J531" s="252">
        <f t="shared" si="33"/>
        <v>12.564543889845096</v>
      </c>
    </row>
    <row r="532" spans="1:10" ht="24.95" hidden="1" customHeight="1" x14ac:dyDescent="0.15">
      <c r="A532" s="190" t="s">
        <v>488</v>
      </c>
      <c r="B532" s="195">
        <v>1030</v>
      </c>
      <c r="C532" s="195">
        <v>758</v>
      </c>
      <c r="D532" s="195">
        <v>758</v>
      </c>
      <c r="E532" s="196">
        <f>D532/C532</f>
        <v>1</v>
      </c>
      <c r="F532" s="197"/>
      <c r="G532" s="178">
        <v>2080103</v>
      </c>
      <c r="H532" s="178" t="s">
        <v>1668</v>
      </c>
      <c r="J532" s="252" t="e">
        <f t="shared" si="33"/>
        <v>#DIV/0!</v>
      </c>
    </row>
    <row r="533" spans="1:10" ht="24.95" hidden="1" customHeight="1" x14ac:dyDescent="0.15">
      <c r="A533" s="198" t="s">
        <v>489</v>
      </c>
      <c r="B533" s="195">
        <v>181</v>
      </c>
      <c r="C533" s="195">
        <v>278</v>
      </c>
      <c r="D533" s="195">
        <v>278</v>
      </c>
      <c r="E533" s="196">
        <f>D533/C533</f>
        <v>1</v>
      </c>
      <c r="F533" s="197"/>
      <c r="G533" s="178">
        <v>2080104</v>
      </c>
      <c r="H533" s="178" t="s">
        <v>2011</v>
      </c>
      <c r="J533" s="252" t="e">
        <f t="shared" si="33"/>
        <v>#DIV/0!</v>
      </c>
    </row>
    <row r="534" spans="1:10" ht="24.95" hidden="1" customHeight="1" x14ac:dyDescent="0.15">
      <c r="A534" s="198" t="s">
        <v>490</v>
      </c>
      <c r="B534" s="195"/>
      <c r="C534" s="195"/>
      <c r="D534" s="195"/>
      <c r="E534" s="196"/>
      <c r="F534" s="197"/>
      <c r="G534" s="178">
        <v>2080105</v>
      </c>
      <c r="H534" s="178" t="s">
        <v>2012</v>
      </c>
      <c r="I534" s="178">
        <v>14</v>
      </c>
      <c r="J534" s="252">
        <f t="shared" si="33"/>
        <v>978.57142857142867</v>
      </c>
    </row>
    <row r="535" spans="1:10" ht="24.95" hidden="1" customHeight="1" x14ac:dyDescent="0.15">
      <c r="A535" s="198" t="s">
        <v>491</v>
      </c>
      <c r="B535" s="195"/>
      <c r="C535" s="195"/>
      <c r="D535" s="195"/>
      <c r="E535" s="196"/>
      <c r="F535" s="197"/>
      <c r="G535" s="178">
        <v>2080106</v>
      </c>
      <c r="H535" s="178" t="s">
        <v>2013</v>
      </c>
      <c r="J535" s="252" t="e">
        <f t="shared" si="33"/>
        <v>#DIV/0!</v>
      </c>
    </row>
    <row r="536" spans="1:10" ht="24.95" hidden="1" customHeight="1" x14ac:dyDescent="0.15">
      <c r="A536" s="198" t="s">
        <v>492</v>
      </c>
      <c r="B536" s="195">
        <v>3</v>
      </c>
      <c r="C536" s="195"/>
      <c r="D536" s="195"/>
      <c r="E536" s="196"/>
      <c r="F536" s="197"/>
      <c r="G536" s="178">
        <v>2080107</v>
      </c>
      <c r="H536" s="178" t="s">
        <v>2014</v>
      </c>
      <c r="I536" s="178">
        <v>51</v>
      </c>
      <c r="J536" s="252">
        <f t="shared" si="33"/>
        <v>0</v>
      </c>
    </row>
    <row r="537" spans="1:10" ht="24.95" hidden="1" customHeight="1" x14ac:dyDescent="0.15">
      <c r="A537" s="198" t="s">
        <v>493</v>
      </c>
      <c r="B537" s="195">
        <v>441</v>
      </c>
      <c r="C537" s="195">
        <v>477</v>
      </c>
      <c r="D537" s="195">
        <v>477</v>
      </c>
      <c r="E537" s="196">
        <f>D537/C537</f>
        <v>1</v>
      </c>
      <c r="F537" s="197"/>
      <c r="G537" s="178">
        <v>2080108</v>
      </c>
      <c r="H537" s="178" t="s">
        <v>1706</v>
      </c>
      <c r="I537" s="178">
        <v>309</v>
      </c>
      <c r="J537" s="252">
        <f t="shared" si="33"/>
        <v>0</v>
      </c>
    </row>
    <row r="538" spans="1:10" ht="24.95" hidden="1" customHeight="1" x14ac:dyDescent="0.15">
      <c r="A538" s="198" t="s">
        <v>494</v>
      </c>
      <c r="B538" s="195">
        <v>55</v>
      </c>
      <c r="C538" s="195"/>
      <c r="D538" s="195"/>
      <c r="E538" s="196"/>
      <c r="F538" s="197"/>
      <c r="G538" s="178">
        <v>2080109</v>
      </c>
      <c r="H538" s="178" t="s">
        <v>2015</v>
      </c>
      <c r="I538" s="178">
        <v>1221</v>
      </c>
      <c r="J538" s="252">
        <f t="shared" si="33"/>
        <v>0</v>
      </c>
    </row>
    <row r="539" spans="1:10" ht="24.95" hidden="1" customHeight="1" x14ac:dyDescent="0.15">
      <c r="A539" s="198" t="s">
        <v>495</v>
      </c>
      <c r="B539" s="195">
        <v>350</v>
      </c>
      <c r="C539" s="195">
        <v>3</v>
      </c>
      <c r="D539" s="195">
        <v>3</v>
      </c>
      <c r="E539" s="196">
        <f>D539/C539</f>
        <v>1</v>
      </c>
      <c r="F539" s="197"/>
      <c r="G539" s="178">
        <v>2080110</v>
      </c>
      <c r="H539" s="178" t="s">
        <v>2016</v>
      </c>
      <c r="I539" s="178">
        <v>5</v>
      </c>
      <c r="J539" s="252">
        <f t="shared" si="33"/>
        <v>0</v>
      </c>
    </row>
    <row r="540" spans="1:10" ht="24.95" hidden="1" customHeight="1" x14ac:dyDescent="0.15">
      <c r="A540" s="190" t="s">
        <v>496</v>
      </c>
      <c r="B540" s="195">
        <v>1813</v>
      </c>
      <c r="C540" s="195">
        <v>708</v>
      </c>
      <c r="D540" s="195">
        <v>708</v>
      </c>
      <c r="E540" s="196">
        <f>D540/C540</f>
        <v>1</v>
      </c>
      <c r="F540" s="197"/>
      <c r="G540" s="178">
        <v>2080111</v>
      </c>
      <c r="H540" s="178" t="s">
        <v>2017</v>
      </c>
      <c r="J540" s="252" t="e">
        <f t="shared" si="33"/>
        <v>#DIV/0!</v>
      </c>
    </row>
    <row r="541" spans="1:10" ht="24.95" hidden="1" customHeight="1" x14ac:dyDescent="0.15">
      <c r="A541" s="198" t="s">
        <v>119</v>
      </c>
      <c r="B541" s="195">
        <v>243</v>
      </c>
      <c r="C541" s="195">
        <v>243</v>
      </c>
      <c r="D541" s="195">
        <v>243</v>
      </c>
      <c r="E541" s="196">
        <f>D541/C541</f>
        <v>1</v>
      </c>
      <c r="F541" s="197"/>
      <c r="G541" s="178">
        <v>2080112</v>
      </c>
      <c r="H541" s="178" t="s">
        <v>2018</v>
      </c>
      <c r="I541" s="178">
        <v>2</v>
      </c>
      <c r="J541" s="252">
        <f t="shared" si="33"/>
        <v>19350</v>
      </c>
    </row>
    <row r="542" spans="1:10" ht="24.95" hidden="1" customHeight="1" x14ac:dyDescent="0.15">
      <c r="A542" s="198" t="s">
        <v>120</v>
      </c>
      <c r="B542" s="195"/>
      <c r="C542" s="195"/>
      <c r="D542" s="195"/>
      <c r="E542" s="196"/>
      <c r="F542" s="197"/>
      <c r="G542" s="178">
        <v>2080113</v>
      </c>
      <c r="H542" s="178" t="s">
        <v>2019</v>
      </c>
      <c r="J542" s="252" t="e">
        <f t="shared" si="33"/>
        <v>#DIV/0!</v>
      </c>
    </row>
    <row r="543" spans="1:10" ht="24.95" hidden="1" customHeight="1" x14ac:dyDescent="0.15">
      <c r="A543" s="198" t="s">
        <v>121</v>
      </c>
      <c r="B543" s="195"/>
      <c r="C543" s="195"/>
      <c r="D543" s="195"/>
      <c r="E543" s="196"/>
      <c r="F543" s="197"/>
      <c r="G543" s="178">
        <v>2080114</v>
      </c>
      <c r="H543" s="178" t="s">
        <v>2020</v>
      </c>
      <c r="J543" s="252" t="e">
        <f t="shared" si="33"/>
        <v>#DIV/0!</v>
      </c>
    </row>
    <row r="544" spans="1:10" ht="24.95" hidden="1" customHeight="1" x14ac:dyDescent="0.15">
      <c r="A544" s="198" t="s">
        <v>497</v>
      </c>
      <c r="B544" s="195">
        <v>288</v>
      </c>
      <c r="C544" s="195">
        <v>346</v>
      </c>
      <c r="D544" s="195">
        <v>346</v>
      </c>
      <c r="E544" s="196">
        <f>D544/C544</f>
        <v>1</v>
      </c>
      <c r="F544" s="197"/>
      <c r="G544" s="178">
        <v>2080115</v>
      </c>
      <c r="H544" s="178" t="s">
        <v>2021</v>
      </c>
      <c r="J544" s="252" t="e">
        <f t="shared" si="33"/>
        <v>#DIV/0!</v>
      </c>
    </row>
    <row r="545" spans="1:10" ht="24.95" hidden="1" customHeight="1" x14ac:dyDescent="0.15">
      <c r="A545" s="198" t="s">
        <v>498</v>
      </c>
      <c r="B545" s="195"/>
      <c r="C545" s="195">
        <v>46</v>
      </c>
      <c r="D545" s="195">
        <v>46</v>
      </c>
      <c r="E545" s="196">
        <f>D545/C545</f>
        <v>1</v>
      </c>
      <c r="F545" s="197"/>
      <c r="G545" s="178">
        <v>2080116</v>
      </c>
      <c r="H545" s="178" t="s">
        <v>2022</v>
      </c>
      <c r="J545" s="252" t="e">
        <f t="shared" si="33"/>
        <v>#DIV/0!</v>
      </c>
    </row>
    <row r="546" spans="1:10" ht="24.95" hidden="1" customHeight="1" x14ac:dyDescent="0.15">
      <c r="A546" s="198" t="s">
        <v>499</v>
      </c>
      <c r="B546" s="195"/>
      <c r="C546" s="195"/>
      <c r="D546" s="195"/>
      <c r="E546" s="196"/>
      <c r="F546" s="197"/>
      <c r="G546" s="178">
        <v>2080150</v>
      </c>
      <c r="H546" s="178" t="s">
        <v>1675</v>
      </c>
      <c r="I546" s="178">
        <v>816</v>
      </c>
      <c r="J546" s="252">
        <f t="shared" si="33"/>
        <v>0</v>
      </c>
    </row>
    <row r="547" spans="1:10" ht="24.95" hidden="1" customHeight="1" x14ac:dyDescent="0.15">
      <c r="A547" s="198" t="s">
        <v>500</v>
      </c>
      <c r="B547" s="195">
        <v>611</v>
      </c>
      <c r="C547" s="195"/>
      <c r="D547" s="195"/>
      <c r="E547" s="196"/>
      <c r="F547" s="197"/>
      <c r="G547" s="178">
        <v>2080199</v>
      </c>
      <c r="H547" s="178" t="s">
        <v>2023</v>
      </c>
      <c r="I547" s="178">
        <v>408</v>
      </c>
      <c r="J547" s="252">
        <f t="shared" si="33"/>
        <v>0</v>
      </c>
    </row>
    <row r="548" spans="1:10" ht="24.95" hidden="1" customHeight="1" x14ac:dyDescent="0.15">
      <c r="A548" s="198" t="s">
        <v>501</v>
      </c>
      <c r="B548" s="195">
        <v>671</v>
      </c>
      <c r="C548" s="195">
        <v>73</v>
      </c>
      <c r="D548" s="195">
        <v>73</v>
      </c>
      <c r="E548" s="196">
        <f>D548/C548</f>
        <v>1</v>
      </c>
      <c r="F548" s="197"/>
      <c r="G548" s="178">
        <v>20802</v>
      </c>
      <c r="H548" s="178" t="s">
        <v>2024</v>
      </c>
      <c r="I548" s="178">
        <v>1011</v>
      </c>
      <c r="J548" s="252">
        <f t="shared" si="33"/>
        <v>0</v>
      </c>
    </row>
    <row r="549" spans="1:10" ht="24.95" hidden="1" customHeight="1" x14ac:dyDescent="0.15">
      <c r="A549" s="190" t="s">
        <v>502</v>
      </c>
      <c r="B549" s="195">
        <v>399</v>
      </c>
      <c r="C549" s="195">
        <v>417</v>
      </c>
      <c r="D549" s="195">
        <v>417</v>
      </c>
      <c r="E549" s="196">
        <f>D549/C549</f>
        <v>1</v>
      </c>
      <c r="F549" s="197"/>
      <c r="G549" s="178">
        <v>2080201</v>
      </c>
      <c r="H549" s="178" t="s">
        <v>1666</v>
      </c>
      <c r="I549" s="178">
        <v>671</v>
      </c>
      <c r="J549" s="252">
        <f t="shared" si="33"/>
        <v>0</v>
      </c>
    </row>
    <row r="550" spans="1:10" ht="24.95" hidden="1" customHeight="1" x14ac:dyDescent="0.15">
      <c r="A550" s="198" t="s">
        <v>119</v>
      </c>
      <c r="B550" s="195">
        <v>262</v>
      </c>
      <c r="C550" s="195">
        <v>280</v>
      </c>
      <c r="D550" s="195">
        <v>280</v>
      </c>
      <c r="E550" s="196">
        <f>D550/C550</f>
        <v>1</v>
      </c>
      <c r="F550" s="197"/>
      <c r="G550" s="178">
        <v>2080202</v>
      </c>
      <c r="H550" s="178" t="s">
        <v>1667</v>
      </c>
      <c r="I550" s="178">
        <v>169</v>
      </c>
      <c r="J550" s="252">
        <f t="shared" si="33"/>
        <v>0</v>
      </c>
    </row>
    <row r="551" spans="1:10" ht="24.95" hidden="1" customHeight="1" x14ac:dyDescent="0.15">
      <c r="A551" s="198" t="s">
        <v>120</v>
      </c>
      <c r="B551" s="195">
        <v>137</v>
      </c>
      <c r="C551" s="195">
        <v>137</v>
      </c>
      <c r="D551" s="195">
        <v>137</v>
      </c>
      <c r="E551" s="196">
        <f>D551/C551</f>
        <v>1</v>
      </c>
      <c r="F551" s="197"/>
      <c r="G551" s="178">
        <v>2080203</v>
      </c>
      <c r="H551" s="178" t="s">
        <v>1668</v>
      </c>
      <c r="J551" s="252" t="e">
        <f t="shared" si="33"/>
        <v>#DIV/0!</v>
      </c>
    </row>
    <row r="552" spans="1:10" ht="24.95" hidden="1" customHeight="1" x14ac:dyDescent="0.15">
      <c r="A552" s="198" t="s">
        <v>121</v>
      </c>
      <c r="B552" s="195"/>
      <c r="C552" s="195"/>
      <c r="D552" s="195"/>
      <c r="E552" s="196"/>
      <c r="F552" s="197"/>
      <c r="G552" s="178">
        <v>2080206</v>
      </c>
      <c r="H552" s="178" t="s">
        <v>2025</v>
      </c>
      <c r="J552" s="252" t="e">
        <f t="shared" ref="J552:J615" si="34">D569/I552*100</f>
        <v>#DIV/0!</v>
      </c>
    </row>
    <row r="553" spans="1:10" ht="24.95" hidden="1" customHeight="1" x14ac:dyDescent="0.15">
      <c r="A553" s="198" t="s">
        <v>128</v>
      </c>
      <c r="B553" s="195"/>
      <c r="C553" s="195"/>
      <c r="D553" s="195"/>
      <c r="E553" s="196"/>
      <c r="F553" s="197"/>
      <c r="G553" s="178">
        <v>2080207</v>
      </c>
      <c r="H553" s="178" t="s">
        <v>2026</v>
      </c>
      <c r="J553" s="252" t="e">
        <f t="shared" si="34"/>
        <v>#DIV/0!</v>
      </c>
    </row>
    <row r="554" spans="1:10" ht="24.95" hidden="1" customHeight="1" x14ac:dyDescent="0.15">
      <c r="A554" s="198" t="s">
        <v>503</v>
      </c>
      <c r="B554" s="195"/>
      <c r="C554" s="195"/>
      <c r="D554" s="195"/>
      <c r="E554" s="196"/>
      <c r="F554" s="197"/>
      <c r="G554" s="178">
        <v>2080208</v>
      </c>
      <c r="H554" s="178" t="s">
        <v>2027</v>
      </c>
      <c r="J554" s="252" t="e">
        <f t="shared" si="34"/>
        <v>#DIV/0!</v>
      </c>
    </row>
    <row r="555" spans="1:10" ht="24.95" hidden="1" customHeight="1" x14ac:dyDescent="0.15">
      <c r="A555" s="190" t="s">
        <v>504</v>
      </c>
      <c r="B555" s="195">
        <v>1520</v>
      </c>
      <c r="C555" s="195"/>
      <c r="D555" s="195"/>
      <c r="E555" s="196"/>
      <c r="F555" s="197"/>
      <c r="G555" s="178">
        <v>2080299</v>
      </c>
      <c r="H555" s="178" t="s">
        <v>2028</v>
      </c>
      <c r="I555" s="178">
        <v>171</v>
      </c>
      <c r="J555" s="252">
        <f t="shared" si="34"/>
        <v>11503.508771929824</v>
      </c>
    </row>
    <row r="556" spans="1:10" ht="24.95" hidden="1" customHeight="1" x14ac:dyDescent="0.15">
      <c r="A556" s="198" t="s">
        <v>505</v>
      </c>
      <c r="B556" s="195">
        <v>820</v>
      </c>
      <c r="C556" s="195"/>
      <c r="D556" s="195"/>
      <c r="E556" s="196"/>
      <c r="F556" s="197"/>
      <c r="G556" s="178">
        <v>20804</v>
      </c>
      <c r="H556" s="178" t="s">
        <v>2029</v>
      </c>
      <c r="I556" s="178">
        <v>0</v>
      </c>
      <c r="J556" s="252" t="e">
        <f t="shared" si="34"/>
        <v>#DIV/0!</v>
      </c>
    </row>
    <row r="557" spans="1:10" ht="24.95" hidden="1" customHeight="1" x14ac:dyDescent="0.15">
      <c r="A557" s="198" t="s">
        <v>506</v>
      </c>
      <c r="B557" s="195">
        <v>700</v>
      </c>
      <c r="C557" s="195"/>
      <c r="D557" s="195"/>
      <c r="E557" s="196"/>
      <c r="F557" s="197"/>
      <c r="G557" s="178">
        <v>2080402</v>
      </c>
      <c r="H557" s="178" t="s">
        <v>2030</v>
      </c>
      <c r="J557" s="252" t="e">
        <f t="shared" si="34"/>
        <v>#DIV/0!</v>
      </c>
    </row>
    <row r="558" spans="1:10" ht="24.95" hidden="1" customHeight="1" x14ac:dyDescent="0.15">
      <c r="A558" s="190" t="s">
        <v>507</v>
      </c>
      <c r="B558" s="195">
        <v>288</v>
      </c>
      <c r="C558" s="195">
        <v>387</v>
      </c>
      <c r="D558" s="195">
        <v>387</v>
      </c>
      <c r="E558" s="196">
        <f>D558/C558</f>
        <v>1</v>
      </c>
      <c r="F558" s="197"/>
      <c r="G558" s="178">
        <v>20805</v>
      </c>
      <c r="H558" s="178" t="s">
        <v>2031</v>
      </c>
      <c r="I558" s="178">
        <v>35715</v>
      </c>
      <c r="J558" s="252">
        <f t="shared" si="34"/>
        <v>0</v>
      </c>
    </row>
    <row r="559" spans="1:10" ht="24.95" hidden="1" customHeight="1" x14ac:dyDescent="0.15">
      <c r="A559" s="198" t="s">
        <v>508</v>
      </c>
      <c r="B559" s="195"/>
      <c r="C559" s="195"/>
      <c r="D559" s="195"/>
      <c r="E559" s="196"/>
      <c r="F559" s="197"/>
      <c r="G559" s="178">
        <v>2080501</v>
      </c>
      <c r="H559" s="178" t="s">
        <v>2032</v>
      </c>
      <c r="I559" s="178">
        <v>99</v>
      </c>
      <c r="J559" s="252">
        <f t="shared" si="34"/>
        <v>0</v>
      </c>
    </row>
    <row r="560" spans="1:10" ht="24.95" hidden="1" customHeight="1" x14ac:dyDescent="0.15">
      <c r="A560" s="198" t="s">
        <v>509</v>
      </c>
      <c r="B560" s="195">
        <v>288</v>
      </c>
      <c r="C560" s="195">
        <v>387</v>
      </c>
      <c r="D560" s="195">
        <v>387</v>
      </c>
      <c r="E560" s="196">
        <f>D560/C560</f>
        <v>1</v>
      </c>
      <c r="F560" s="197"/>
      <c r="G560" s="178">
        <v>2080502</v>
      </c>
      <c r="H560" s="178" t="s">
        <v>2033</v>
      </c>
      <c r="I560" s="178">
        <v>765</v>
      </c>
      <c r="J560" s="252">
        <f t="shared" si="34"/>
        <v>0</v>
      </c>
    </row>
    <row r="561" spans="1:10" ht="24.95" hidden="1" customHeight="1" x14ac:dyDescent="0.15">
      <c r="A561" s="190" t="s">
        <v>510</v>
      </c>
      <c r="B561" s="195"/>
      <c r="C561" s="195">
        <v>14</v>
      </c>
      <c r="D561" s="195">
        <v>14</v>
      </c>
      <c r="E561" s="196">
        <f>D561/C561</f>
        <v>1</v>
      </c>
      <c r="F561" s="197"/>
      <c r="G561" s="178">
        <v>2080503</v>
      </c>
      <c r="H561" s="178" t="s">
        <v>2034</v>
      </c>
      <c r="J561" s="252" t="e">
        <f t="shared" si="34"/>
        <v>#DIV/0!</v>
      </c>
    </row>
    <row r="562" spans="1:10" ht="24.95" hidden="1" customHeight="1" x14ac:dyDescent="0.15">
      <c r="A562" s="198" t="s">
        <v>511</v>
      </c>
      <c r="B562" s="195"/>
      <c r="C562" s="195">
        <v>14</v>
      </c>
      <c r="D562" s="195">
        <v>14</v>
      </c>
      <c r="E562" s="196">
        <f>D562/C562</f>
        <v>1</v>
      </c>
      <c r="F562" s="197"/>
      <c r="G562" s="178">
        <v>2080505</v>
      </c>
      <c r="H562" s="178" t="s">
        <v>2035</v>
      </c>
      <c r="I562" s="178">
        <v>23305</v>
      </c>
      <c r="J562" s="252">
        <f t="shared" si="34"/>
        <v>1.7506972752628192</v>
      </c>
    </row>
    <row r="563" spans="1:10" ht="24.95" hidden="1" customHeight="1" x14ac:dyDescent="0.15">
      <c r="A563" s="198" t="s">
        <v>512</v>
      </c>
      <c r="B563" s="195"/>
      <c r="C563" s="195"/>
      <c r="D563" s="195"/>
      <c r="E563" s="196"/>
      <c r="F563" s="197"/>
      <c r="G563" s="178">
        <v>2080506</v>
      </c>
      <c r="H563" s="178" t="s">
        <v>2036</v>
      </c>
      <c r="I563" s="178">
        <v>11546</v>
      </c>
      <c r="J563" s="252">
        <f t="shared" si="34"/>
        <v>2.3990992551532999</v>
      </c>
    </row>
    <row r="564" spans="1:10" ht="24.95" hidden="1" customHeight="1" x14ac:dyDescent="0.15">
      <c r="A564" s="190" t="s">
        <v>513</v>
      </c>
      <c r="B564" s="195"/>
      <c r="C564" s="195"/>
      <c r="D564" s="195"/>
      <c r="E564" s="196"/>
      <c r="F564" s="197"/>
      <c r="G564" s="178">
        <v>2080507</v>
      </c>
      <c r="H564" s="178" t="s">
        <v>2037</v>
      </c>
      <c r="J564" s="252" t="e">
        <f t="shared" si="34"/>
        <v>#DIV/0!</v>
      </c>
    </row>
    <row r="565" spans="1:10" ht="24.95" hidden="1" customHeight="1" x14ac:dyDescent="0.15">
      <c r="A565" s="198" t="s">
        <v>514</v>
      </c>
      <c r="B565" s="195"/>
      <c r="C565" s="195"/>
      <c r="D565" s="195"/>
      <c r="E565" s="196"/>
      <c r="F565" s="197"/>
      <c r="G565" s="178">
        <v>2080508</v>
      </c>
      <c r="H565" s="178" t="s">
        <v>2038</v>
      </c>
      <c r="J565" s="252" t="e">
        <f t="shared" si="34"/>
        <v>#DIV/0!</v>
      </c>
    </row>
    <row r="566" spans="1:10" ht="24.95" hidden="1" customHeight="1" x14ac:dyDescent="0.15">
      <c r="A566" s="198" t="s">
        <v>515</v>
      </c>
      <c r="B566" s="195"/>
      <c r="C566" s="195"/>
      <c r="D566" s="195"/>
      <c r="E566" s="196"/>
      <c r="F566" s="197"/>
      <c r="G566" s="178">
        <v>2080599</v>
      </c>
      <c r="H566" s="178" t="s">
        <v>2039</v>
      </c>
      <c r="J566" s="252" t="e">
        <f t="shared" si="34"/>
        <v>#DIV/0!</v>
      </c>
    </row>
    <row r="567" spans="1:10" ht="24.95" hidden="1" customHeight="1" x14ac:dyDescent="0.15">
      <c r="A567" s="190" t="s">
        <v>516</v>
      </c>
      <c r="B567" s="195"/>
      <c r="C567" s="195"/>
      <c r="D567" s="195"/>
      <c r="E567" s="196"/>
      <c r="F567" s="197"/>
      <c r="G567" s="178">
        <v>20806</v>
      </c>
      <c r="H567" s="178" t="s">
        <v>2040</v>
      </c>
      <c r="I567" s="178">
        <v>252</v>
      </c>
      <c r="J567" s="252">
        <f t="shared" si="34"/>
        <v>0</v>
      </c>
    </row>
    <row r="568" spans="1:10" ht="24.95" hidden="1" customHeight="1" x14ac:dyDescent="0.15">
      <c r="A568" s="198" t="s">
        <v>517</v>
      </c>
      <c r="B568" s="195"/>
      <c r="C568" s="195"/>
      <c r="D568" s="195"/>
      <c r="E568" s="196"/>
      <c r="F568" s="197"/>
      <c r="G568" s="178">
        <v>2080601</v>
      </c>
      <c r="H568" s="178" t="s">
        <v>2041</v>
      </c>
      <c r="J568" s="252" t="e">
        <f t="shared" si="34"/>
        <v>#DIV/0!</v>
      </c>
    </row>
    <row r="569" spans="1:10" ht="24.95" hidden="1" customHeight="1" x14ac:dyDescent="0.15">
      <c r="A569" s="198" t="s">
        <v>518</v>
      </c>
      <c r="B569" s="195"/>
      <c r="C569" s="195"/>
      <c r="D569" s="195"/>
      <c r="E569" s="196"/>
      <c r="F569" s="197"/>
      <c r="G569" s="178">
        <v>2080602</v>
      </c>
      <c r="H569" s="178" t="s">
        <v>2042</v>
      </c>
      <c r="J569" s="252" t="e">
        <f t="shared" si="34"/>
        <v>#DIV/0!</v>
      </c>
    </row>
    <row r="570" spans="1:10" ht="24.95" hidden="1" customHeight="1" x14ac:dyDescent="0.15">
      <c r="A570" s="190" t="s">
        <v>519</v>
      </c>
      <c r="B570" s="195">
        <v>20165</v>
      </c>
      <c r="C570" s="195">
        <v>19895</v>
      </c>
      <c r="D570" s="195">
        <v>19895</v>
      </c>
      <c r="E570" s="196">
        <f>D570/C570</f>
        <v>1</v>
      </c>
      <c r="F570" s="197"/>
      <c r="G570" s="178">
        <v>2080699</v>
      </c>
      <c r="H570" s="178" t="s">
        <v>2043</v>
      </c>
      <c r="I570" s="178">
        <v>252</v>
      </c>
      <c r="J570" s="252">
        <f t="shared" si="34"/>
        <v>181.34920634920636</v>
      </c>
    </row>
    <row r="571" spans="1:10" ht="24.95" hidden="1" customHeight="1" x14ac:dyDescent="0.15">
      <c r="A571" s="198" t="s">
        <v>520</v>
      </c>
      <c r="B571" s="195"/>
      <c r="C571" s="195"/>
      <c r="D571" s="195"/>
      <c r="E571" s="196"/>
      <c r="F571" s="197"/>
      <c r="G571" s="178">
        <v>20807</v>
      </c>
      <c r="H571" s="178" t="s">
        <v>2044</v>
      </c>
      <c r="I571" s="178">
        <v>0</v>
      </c>
      <c r="J571" s="252" t="e">
        <f t="shared" si="34"/>
        <v>#DIV/0!</v>
      </c>
    </row>
    <row r="572" spans="1:10" ht="24.95" hidden="1" customHeight="1" x14ac:dyDescent="0.15">
      <c r="A572" s="198" t="s">
        <v>521</v>
      </c>
      <c r="B572" s="195">
        <v>20165</v>
      </c>
      <c r="C572" s="195">
        <v>19671</v>
      </c>
      <c r="D572" s="195">
        <v>19671</v>
      </c>
      <c r="E572" s="196">
        <f>D572/C572</f>
        <v>1</v>
      </c>
      <c r="F572" s="197"/>
      <c r="G572" s="178">
        <v>2080701</v>
      </c>
      <c r="H572" s="178" t="s">
        <v>2045</v>
      </c>
      <c r="J572" s="252" t="e">
        <f t="shared" si="34"/>
        <v>#DIV/0!</v>
      </c>
    </row>
    <row r="573" spans="1:10" ht="24.95" hidden="1" customHeight="1" x14ac:dyDescent="0.15">
      <c r="A573" s="198" t="s">
        <v>522</v>
      </c>
      <c r="B573" s="195"/>
      <c r="C573" s="195">
        <v>224</v>
      </c>
      <c r="D573" s="195">
        <v>224</v>
      </c>
      <c r="E573" s="196">
        <f>D573/C573</f>
        <v>1</v>
      </c>
      <c r="F573" s="197"/>
      <c r="G573" s="178">
        <v>2080702</v>
      </c>
      <c r="H573" s="178" t="s">
        <v>2046</v>
      </c>
      <c r="J573" s="252" t="e">
        <f t="shared" si="34"/>
        <v>#DIV/0!</v>
      </c>
    </row>
    <row r="574" spans="1:10" ht="24.95" hidden="1" customHeight="1" x14ac:dyDescent="0.15">
      <c r="A574" s="190" t="s">
        <v>523</v>
      </c>
      <c r="B574" s="195"/>
      <c r="C574" s="195"/>
      <c r="D574" s="195"/>
      <c r="E574" s="196"/>
      <c r="F574" s="197"/>
      <c r="G574" s="178">
        <v>2080704</v>
      </c>
      <c r="H574" s="178" t="s">
        <v>2047</v>
      </c>
      <c r="J574" s="252" t="e">
        <f t="shared" si="34"/>
        <v>#DIV/0!</v>
      </c>
    </row>
    <row r="575" spans="1:10" ht="24.95" hidden="1" customHeight="1" x14ac:dyDescent="0.15">
      <c r="A575" s="198" t="s">
        <v>524</v>
      </c>
      <c r="B575" s="195"/>
      <c r="C575" s="195"/>
      <c r="D575" s="195"/>
      <c r="E575" s="196"/>
      <c r="F575" s="197"/>
      <c r="G575" s="178">
        <v>2080705</v>
      </c>
      <c r="H575" s="178" t="s">
        <v>2048</v>
      </c>
      <c r="J575" s="252" t="e">
        <f t="shared" si="34"/>
        <v>#DIV/0!</v>
      </c>
    </row>
    <row r="576" spans="1:10" ht="24.95" hidden="1" customHeight="1" x14ac:dyDescent="0.15">
      <c r="A576" s="198" t="s">
        <v>525</v>
      </c>
      <c r="B576" s="195"/>
      <c r="C576" s="195"/>
      <c r="D576" s="195"/>
      <c r="E576" s="196"/>
      <c r="F576" s="197"/>
      <c r="G576" s="178">
        <v>2080709</v>
      </c>
      <c r="H576" s="178" t="s">
        <v>2049</v>
      </c>
      <c r="J576" s="252" t="e">
        <f t="shared" si="34"/>
        <v>#DIV/0!</v>
      </c>
    </row>
    <row r="577" spans="1:11" ht="24.95" hidden="1" customHeight="1" x14ac:dyDescent="0.15">
      <c r="A577" s="198" t="s">
        <v>526</v>
      </c>
      <c r="B577" s="195"/>
      <c r="C577" s="195"/>
      <c r="D577" s="195"/>
      <c r="E577" s="196"/>
      <c r="F577" s="197"/>
      <c r="G577" s="178">
        <v>2080711</v>
      </c>
      <c r="H577" s="178" t="s">
        <v>2050</v>
      </c>
      <c r="J577" s="252" t="e">
        <f t="shared" si="34"/>
        <v>#DIV/0!</v>
      </c>
    </row>
    <row r="578" spans="1:11" ht="24.95" hidden="1" customHeight="1" x14ac:dyDescent="0.15">
      <c r="A578" s="190" t="s">
        <v>527</v>
      </c>
      <c r="B578" s="195">
        <v>1103</v>
      </c>
      <c r="C578" s="195">
        <v>1101</v>
      </c>
      <c r="D578" s="195">
        <v>1101</v>
      </c>
      <c r="E578" s="196">
        <f>D578/C578</f>
        <v>1</v>
      </c>
      <c r="F578" s="197"/>
      <c r="G578" s="178">
        <v>2080712</v>
      </c>
      <c r="H578" s="178" t="s">
        <v>2051</v>
      </c>
      <c r="J578" s="252" t="e">
        <f t="shared" si="34"/>
        <v>#DIV/0!</v>
      </c>
    </row>
    <row r="579" spans="1:11" ht="24.95" hidden="1" customHeight="1" x14ac:dyDescent="0.15">
      <c r="A579" s="198" t="s">
        <v>119</v>
      </c>
      <c r="B579" s="195">
        <v>429</v>
      </c>
      <c r="C579" s="195">
        <v>408</v>
      </c>
      <c r="D579" s="195">
        <v>408</v>
      </c>
      <c r="E579" s="196">
        <f>D579/C579</f>
        <v>1</v>
      </c>
      <c r="F579" s="197"/>
      <c r="G579" s="178">
        <v>2080713</v>
      </c>
      <c r="H579" s="178" t="s">
        <v>2052</v>
      </c>
      <c r="J579" s="252" t="e">
        <f t="shared" si="34"/>
        <v>#DIV/0!</v>
      </c>
    </row>
    <row r="580" spans="1:11" ht="24.95" hidden="1" customHeight="1" x14ac:dyDescent="0.15">
      <c r="A580" s="198" t="s">
        <v>120</v>
      </c>
      <c r="B580" s="195">
        <v>242</v>
      </c>
      <c r="C580" s="195">
        <v>277</v>
      </c>
      <c r="D580" s="195">
        <v>277</v>
      </c>
      <c r="E580" s="196">
        <f>D580/C580</f>
        <v>1</v>
      </c>
      <c r="F580" s="197"/>
      <c r="G580" s="178">
        <v>2080799</v>
      </c>
      <c r="H580" s="178" t="s">
        <v>2053</v>
      </c>
      <c r="J580" s="252" t="e">
        <f t="shared" si="34"/>
        <v>#DIV/0!</v>
      </c>
    </row>
    <row r="581" spans="1:11" ht="24.95" hidden="1" customHeight="1" x14ac:dyDescent="0.15">
      <c r="A581" s="198" t="s">
        <v>121</v>
      </c>
      <c r="B581" s="195"/>
      <c r="C581" s="195"/>
      <c r="D581" s="195"/>
      <c r="E581" s="196"/>
      <c r="F581" s="197"/>
      <c r="G581" s="178">
        <v>20808</v>
      </c>
      <c r="H581" s="178" t="s">
        <v>2054</v>
      </c>
      <c r="I581" s="178">
        <v>0</v>
      </c>
      <c r="J581" s="252" t="e">
        <f t="shared" si="34"/>
        <v>#DIV/0!</v>
      </c>
    </row>
    <row r="582" spans="1:11" ht="24.95" hidden="1" customHeight="1" x14ac:dyDescent="0.15">
      <c r="A582" s="198" t="s">
        <v>528</v>
      </c>
      <c r="B582" s="195">
        <v>200</v>
      </c>
      <c r="C582" s="195">
        <v>177</v>
      </c>
      <c r="D582" s="195">
        <v>177</v>
      </c>
      <c r="E582" s="196">
        <f>D582/C582</f>
        <v>1</v>
      </c>
      <c r="F582" s="197"/>
      <c r="G582" s="178">
        <v>2080801</v>
      </c>
      <c r="H582" s="178" t="s">
        <v>2055</v>
      </c>
      <c r="J582" s="252" t="e">
        <f t="shared" si="34"/>
        <v>#DIV/0!</v>
      </c>
    </row>
    <row r="583" spans="1:11" ht="24.95" hidden="1" customHeight="1" x14ac:dyDescent="0.15">
      <c r="A583" s="198" t="s">
        <v>529</v>
      </c>
      <c r="B583" s="195">
        <v>53</v>
      </c>
      <c r="C583" s="195">
        <v>45</v>
      </c>
      <c r="D583" s="195">
        <v>45</v>
      </c>
      <c r="E583" s="196">
        <f>D583/C583</f>
        <v>1</v>
      </c>
      <c r="F583" s="197"/>
      <c r="G583" s="178">
        <v>2080802</v>
      </c>
      <c r="H583" s="178" t="s">
        <v>2056</v>
      </c>
      <c r="J583" s="252" t="e">
        <f t="shared" si="34"/>
        <v>#DIV/0!</v>
      </c>
    </row>
    <row r="584" spans="1:11" ht="24.95" hidden="1" customHeight="1" x14ac:dyDescent="0.15">
      <c r="A584" s="198" t="s">
        <v>530</v>
      </c>
      <c r="B584" s="195"/>
      <c r="C584" s="195"/>
      <c r="D584" s="195"/>
      <c r="E584" s="196"/>
      <c r="F584" s="197"/>
      <c r="G584" s="178">
        <v>2080803</v>
      </c>
      <c r="H584" s="178" t="s">
        <v>2057</v>
      </c>
      <c r="J584" s="252" t="e">
        <f t="shared" si="34"/>
        <v>#DIV/0!</v>
      </c>
    </row>
    <row r="585" spans="1:11" ht="24.95" hidden="1" customHeight="1" x14ac:dyDescent="0.15">
      <c r="A585" s="198" t="s">
        <v>128</v>
      </c>
      <c r="B585" s="195">
        <v>179</v>
      </c>
      <c r="C585" s="195">
        <v>181</v>
      </c>
      <c r="D585" s="195">
        <v>181</v>
      </c>
      <c r="E585" s="196">
        <f>D585/C585</f>
        <v>1</v>
      </c>
      <c r="F585" s="197"/>
      <c r="G585" s="178">
        <v>2080805</v>
      </c>
      <c r="H585" s="178" t="s">
        <v>2058</v>
      </c>
      <c r="J585" s="252" t="e">
        <f t="shared" si="34"/>
        <v>#DIV/0!</v>
      </c>
    </row>
    <row r="586" spans="1:11" ht="24.95" hidden="1" customHeight="1" x14ac:dyDescent="0.15">
      <c r="A586" s="198" t="s">
        <v>531</v>
      </c>
      <c r="B586" s="195"/>
      <c r="C586" s="195">
        <v>13</v>
      </c>
      <c r="D586" s="195">
        <v>13</v>
      </c>
      <c r="E586" s="196">
        <f>D586/C586</f>
        <v>1</v>
      </c>
      <c r="F586" s="197"/>
      <c r="G586" s="178">
        <v>2080806</v>
      </c>
      <c r="H586" s="178" t="s">
        <v>2059</v>
      </c>
      <c r="J586" s="252" t="e">
        <f t="shared" si="34"/>
        <v>#DIV/0!</v>
      </c>
    </row>
    <row r="587" spans="1:11" ht="24.95" hidden="1" customHeight="1" x14ac:dyDescent="0.15">
      <c r="A587" s="190" t="s">
        <v>532</v>
      </c>
      <c r="B587" s="195"/>
      <c r="C587" s="195">
        <v>457</v>
      </c>
      <c r="D587" s="195">
        <v>457</v>
      </c>
      <c r="E587" s="196">
        <f>D587/C587</f>
        <v>1</v>
      </c>
      <c r="F587" s="197"/>
      <c r="G587" s="178">
        <v>2080807</v>
      </c>
      <c r="H587" s="178" t="s">
        <v>2060</v>
      </c>
      <c r="J587" s="252" t="e">
        <f t="shared" si="34"/>
        <v>#DIV/0!</v>
      </c>
    </row>
    <row r="588" spans="1:11" ht="24.95" hidden="1" customHeight="1" x14ac:dyDescent="0.15">
      <c r="A588" s="198" t="s">
        <v>533</v>
      </c>
      <c r="B588" s="195"/>
      <c r="C588" s="195">
        <v>457</v>
      </c>
      <c r="D588" s="195">
        <v>457</v>
      </c>
      <c r="E588" s="196">
        <f>D588/C588</f>
        <v>1</v>
      </c>
      <c r="F588" s="197"/>
      <c r="G588" s="178">
        <v>2080808</v>
      </c>
      <c r="H588" s="178" t="s">
        <v>2061</v>
      </c>
      <c r="J588" s="252" t="e">
        <f t="shared" si="34"/>
        <v>#DIV/0!</v>
      </c>
    </row>
    <row r="589" spans="1:11" ht="24.95" hidden="1" customHeight="1" x14ac:dyDescent="0.15">
      <c r="A589" s="198" t="s">
        <v>534</v>
      </c>
      <c r="B589" s="195"/>
      <c r="C589" s="195"/>
      <c r="D589" s="195"/>
      <c r="E589" s="196"/>
      <c r="F589" s="197"/>
      <c r="G589" s="178">
        <v>2080899</v>
      </c>
      <c r="H589" s="178" t="s">
        <v>2062</v>
      </c>
      <c r="J589" s="252" t="e">
        <f t="shared" si="34"/>
        <v>#DIV/0!</v>
      </c>
    </row>
    <row r="590" spans="1:11" ht="24.95" hidden="1" customHeight="1" x14ac:dyDescent="0.15">
      <c r="A590" s="190" t="s">
        <v>535</v>
      </c>
      <c r="B590" s="195">
        <v>1683</v>
      </c>
      <c r="C590" s="195">
        <v>12</v>
      </c>
      <c r="D590" s="195">
        <v>12</v>
      </c>
      <c r="E590" s="196">
        <f t="shared" ref="E590:E595" si="35">D590/C590</f>
        <v>1</v>
      </c>
      <c r="F590" s="197"/>
      <c r="G590" s="178">
        <v>20809</v>
      </c>
      <c r="H590" s="178" t="s">
        <v>2063</v>
      </c>
      <c r="I590" s="178">
        <v>585</v>
      </c>
      <c r="J590" s="252">
        <f t="shared" si="34"/>
        <v>0</v>
      </c>
    </row>
    <row r="591" spans="1:11" ht="24.95" hidden="1" customHeight="1" x14ac:dyDescent="0.15">
      <c r="A591" s="198" t="s">
        <v>536</v>
      </c>
      <c r="B591" s="195">
        <v>1683</v>
      </c>
      <c r="C591" s="195">
        <v>12</v>
      </c>
      <c r="D591" s="195">
        <v>12</v>
      </c>
      <c r="E591" s="196">
        <f t="shared" si="35"/>
        <v>1</v>
      </c>
      <c r="F591" s="197"/>
      <c r="G591" s="178">
        <v>2080901</v>
      </c>
      <c r="H591" s="178" t="s">
        <v>2064</v>
      </c>
      <c r="J591" s="252" t="e">
        <f t="shared" si="34"/>
        <v>#DIV/0!</v>
      </c>
    </row>
    <row r="592" spans="1:11" ht="24.95" customHeight="1" x14ac:dyDescent="0.15">
      <c r="A592" s="190" t="s">
        <v>44</v>
      </c>
      <c r="B592" s="191">
        <v>83351</v>
      </c>
      <c r="C592" s="191">
        <v>86158</v>
      </c>
      <c r="D592" s="191">
        <v>86158</v>
      </c>
      <c r="E592" s="192">
        <f t="shared" si="35"/>
        <v>1</v>
      </c>
      <c r="F592" s="193">
        <v>102.267116133321</v>
      </c>
      <c r="G592" s="178">
        <v>2080902</v>
      </c>
      <c r="H592" s="178" t="s">
        <v>2065</v>
      </c>
      <c r="J592" s="252" t="e">
        <f t="shared" si="34"/>
        <v>#DIV/0!</v>
      </c>
      <c r="K592" s="194"/>
    </row>
    <row r="593" spans="1:10" ht="24.95" hidden="1" customHeight="1" x14ac:dyDescent="0.15">
      <c r="A593" s="190" t="s">
        <v>537</v>
      </c>
      <c r="B593" s="195">
        <v>1722</v>
      </c>
      <c r="C593" s="195">
        <v>2052</v>
      </c>
      <c r="D593" s="195">
        <v>2052</v>
      </c>
      <c r="E593" s="196">
        <f t="shared" si="35"/>
        <v>1</v>
      </c>
      <c r="F593" s="197"/>
      <c r="G593" s="178">
        <v>2080903</v>
      </c>
      <c r="H593" s="178" t="s">
        <v>2066</v>
      </c>
      <c r="J593" s="252" t="e">
        <f t="shared" si="34"/>
        <v>#DIV/0!</v>
      </c>
    </row>
    <row r="594" spans="1:10" ht="24.95" hidden="1" customHeight="1" x14ac:dyDescent="0.15">
      <c r="A594" s="198" t="s">
        <v>119</v>
      </c>
      <c r="B594" s="195">
        <v>1500</v>
      </c>
      <c r="C594" s="195">
        <v>1311</v>
      </c>
      <c r="D594" s="195">
        <v>1311</v>
      </c>
      <c r="E594" s="196">
        <f t="shared" si="35"/>
        <v>1</v>
      </c>
      <c r="F594" s="197"/>
      <c r="G594" s="178">
        <v>2080904</v>
      </c>
      <c r="H594" s="178" t="s">
        <v>2067</v>
      </c>
      <c r="J594" s="252" t="e">
        <f t="shared" si="34"/>
        <v>#DIV/0!</v>
      </c>
    </row>
    <row r="595" spans="1:10" ht="24.95" hidden="1" customHeight="1" x14ac:dyDescent="0.15">
      <c r="A595" s="198" t="s">
        <v>120</v>
      </c>
      <c r="B595" s="195"/>
      <c r="C595" s="195">
        <v>418</v>
      </c>
      <c r="D595" s="195">
        <v>418</v>
      </c>
      <c r="E595" s="196">
        <f t="shared" si="35"/>
        <v>1</v>
      </c>
      <c r="F595" s="197"/>
      <c r="G595" s="178">
        <v>2080905</v>
      </c>
      <c r="H595" s="178" t="s">
        <v>2068</v>
      </c>
      <c r="I595" s="178">
        <v>138</v>
      </c>
      <c r="J595" s="252">
        <f t="shared" si="34"/>
        <v>193.47826086956522</v>
      </c>
    </row>
    <row r="596" spans="1:10" ht="24.95" hidden="1" customHeight="1" x14ac:dyDescent="0.15">
      <c r="A596" s="198" t="s">
        <v>121</v>
      </c>
      <c r="B596" s="195"/>
      <c r="C596" s="195"/>
      <c r="D596" s="195"/>
      <c r="E596" s="196"/>
      <c r="F596" s="197"/>
      <c r="G596" s="178">
        <v>2080999</v>
      </c>
      <c r="H596" s="178" t="s">
        <v>2069</v>
      </c>
      <c r="I596" s="178">
        <v>447</v>
      </c>
      <c r="J596" s="252">
        <f t="shared" si="34"/>
        <v>0</v>
      </c>
    </row>
    <row r="597" spans="1:10" ht="24.95" hidden="1" customHeight="1" x14ac:dyDescent="0.15">
      <c r="A597" s="198" t="s">
        <v>538</v>
      </c>
      <c r="B597" s="195">
        <v>222</v>
      </c>
      <c r="C597" s="195">
        <v>323</v>
      </c>
      <c r="D597" s="195">
        <v>323</v>
      </c>
      <c r="E597" s="196">
        <f>D597/C597</f>
        <v>1</v>
      </c>
      <c r="F597" s="197"/>
      <c r="G597" s="178">
        <v>20810</v>
      </c>
      <c r="H597" s="178" t="s">
        <v>2070</v>
      </c>
      <c r="I597" s="178">
        <v>739</v>
      </c>
      <c r="J597" s="252">
        <f t="shared" si="34"/>
        <v>0</v>
      </c>
    </row>
    <row r="598" spans="1:10" ht="24.95" hidden="1" customHeight="1" x14ac:dyDescent="0.15">
      <c r="A598" s="190" t="s">
        <v>539</v>
      </c>
      <c r="B598" s="195">
        <v>7405</v>
      </c>
      <c r="C598" s="195">
        <v>9584</v>
      </c>
      <c r="D598" s="195">
        <v>9584</v>
      </c>
      <c r="E598" s="196">
        <f>D598/C598</f>
        <v>1</v>
      </c>
      <c r="F598" s="197"/>
      <c r="G598" s="178">
        <v>2081001</v>
      </c>
      <c r="H598" s="178" t="s">
        <v>2071</v>
      </c>
      <c r="I598" s="178">
        <v>277</v>
      </c>
      <c r="J598" s="252">
        <f t="shared" si="34"/>
        <v>0</v>
      </c>
    </row>
    <row r="599" spans="1:10" ht="24.95" hidden="1" customHeight="1" x14ac:dyDescent="0.15">
      <c r="A599" s="198" t="s">
        <v>540</v>
      </c>
      <c r="B599" s="195">
        <v>4894</v>
      </c>
      <c r="C599" s="195">
        <v>6478</v>
      </c>
      <c r="D599" s="195">
        <v>6478</v>
      </c>
      <c r="E599" s="196">
        <f>D599/C599</f>
        <v>1</v>
      </c>
      <c r="F599" s="197"/>
      <c r="G599" s="178">
        <v>2081002</v>
      </c>
      <c r="H599" s="178" t="s">
        <v>2072</v>
      </c>
      <c r="J599" s="252" t="e">
        <f t="shared" si="34"/>
        <v>#DIV/0!</v>
      </c>
    </row>
    <row r="600" spans="1:10" ht="24.95" hidden="1" customHeight="1" x14ac:dyDescent="0.15">
      <c r="A600" s="198" t="s">
        <v>541</v>
      </c>
      <c r="B600" s="195">
        <v>2511</v>
      </c>
      <c r="C600" s="195">
        <v>2839</v>
      </c>
      <c r="D600" s="195">
        <v>2839</v>
      </c>
      <c r="E600" s="196">
        <f>D600/C600</f>
        <v>1</v>
      </c>
      <c r="F600" s="197"/>
      <c r="G600" s="178">
        <v>2081003</v>
      </c>
      <c r="H600" s="178" t="s">
        <v>2073</v>
      </c>
      <c r="J600" s="252" t="e">
        <f t="shared" si="34"/>
        <v>#DIV/0!</v>
      </c>
    </row>
    <row r="601" spans="1:10" ht="24.95" hidden="1" customHeight="1" x14ac:dyDescent="0.15">
      <c r="A601" s="198" t="s">
        <v>542</v>
      </c>
      <c r="B601" s="195"/>
      <c r="C601" s="195"/>
      <c r="D601" s="195"/>
      <c r="E601" s="196"/>
      <c r="F601" s="197"/>
      <c r="G601" s="178">
        <v>2081004</v>
      </c>
      <c r="H601" s="178" t="s">
        <v>2074</v>
      </c>
      <c r="J601" s="252" t="e">
        <f t="shared" si="34"/>
        <v>#DIV/0!</v>
      </c>
    </row>
    <row r="602" spans="1:10" ht="24.95" hidden="1" customHeight="1" x14ac:dyDescent="0.15">
      <c r="A602" s="198" t="s">
        <v>543</v>
      </c>
      <c r="B602" s="195"/>
      <c r="C602" s="195"/>
      <c r="D602" s="195"/>
      <c r="E602" s="196"/>
      <c r="F602" s="197"/>
      <c r="G602" s="178">
        <v>2081005</v>
      </c>
      <c r="H602" s="178" t="s">
        <v>2075</v>
      </c>
      <c r="I602" s="178">
        <v>462</v>
      </c>
      <c r="J602" s="252">
        <f t="shared" si="34"/>
        <v>0</v>
      </c>
    </row>
    <row r="603" spans="1:10" ht="24.95" hidden="1" customHeight="1" x14ac:dyDescent="0.15">
      <c r="A603" s="198" t="s">
        <v>544</v>
      </c>
      <c r="B603" s="195"/>
      <c r="C603" s="195"/>
      <c r="D603" s="195"/>
      <c r="E603" s="196"/>
      <c r="F603" s="197"/>
      <c r="G603" s="178">
        <v>2081006</v>
      </c>
      <c r="H603" s="178" t="s">
        <v>2076</v>
      </c>
      <c r="J603" s="252" t="e">
        <f t="shared" si="34"/>
        <v>#DIV/0!</v>
      </c>
    </row>
    <row r="604" spans="1:10" ht="24.95" hidden="1" customHeight="1" x14ac:dyDescent="0.15">
      <c r="A604" s="198" t="s">
        <v>545</v>
      </c>
      <c r="B604" s="195"/>
      <c r="C604" s="195"/>
      <c r="D604" s="195"/>
      <c r="E604" s="196"/>
      <c r="F604" s="197"/>
      <c r="G604" s="178">
        <v>2081099</v>
      </c>
      <c r="H604" s="178" t="s">
        <v>2077</v>
      </c>
      <c r="J604" s="252" t="e">
        <f t="shared" si="34"/>
        <v>#DIV/0!</v>
      </c>
    </row>
    <row r="605" spans="1:10" ht="24.95" hidden="1" customHeight="1" x14ac:dyDescent="0.15">
      <c r="A605" s="198" t="s">
        <v>546</v>
      </c>
      <c r="B605" s="195"/>
      <c r="C605" s="195"/>
      <c r="D605" s="195"/>
      <c r="E605" s="196"/>
      <c r="F605" s="197"/>
      <c r="G605" s="178">
        <v>20811</v>
      </c>
      <c r="H605" s="178" t="s">
        <v>2078</v>
      </c>
      <c r="I605" s="178">
        <v>829</v>
      </c>
      <c r="J605" s="252">
        <f t="shared" si="34"/>
        <v>0</v>
      </c>
    </row>
    <row r="606" spans="1:10" ht="24.95" hidden="1" customHeight="1" x14ac:dyDescent="0.15">
      <c r="A606" s="198" t="s">
        <v>547</v>
      </c>
      <c r="B606" s="195"/>
      <c r="C606" s="195"/>
      <c r="D606" s="195"/>
      <c r="E606" s="196"/>
      <c r="F606" s="197"/>
      <c r="G606" s="178">
        <v>2081101</v>
      </c>
      <c r="H606" s="178" t="s">
        <v>1666</v>
      </c>
      <c r="I606" s="178">
        <v>257</v>
      </c>
      <c r="J606" s="252">
        <f t="shared" si="34"/>
        <v>339.29961089494162</v>
      </c>
    </row>
    <row r="607" spans="1:10" ht="24.95" hidden="1" customHeight="1" x14ac:dyDescent="0.15">
      <c r="A607" s="198" t="s">
        <v>548</v>
      </c>
      <c r="B607" s="195"/>
      <c r="C607" s="195"/>
      <c r="D607" s="195"/>
      <c r="E607" s="196"/>
      <c r="F607" s="197"/>
      <c r="G607" s="178">
        <v>2081102</v>
      </c>
      <c r="H607" s="178" t="s">
        <v>1667</v>
      </c>
      <c r="I607" s="178">
        <v>40</v>
      </c>
      <c r="J607" s="252">
        <f t="shared" si="34"/>
        <v>0</v>
      </c>
    </row>
    <row r="608" spans="1:10" ht="24.95" hidden="1" customHeight="1" x14ac:dyDescent="0.15">
      <c r="A608" s="198" t="s">
        <v>549</v>
      </c>
      <c r="B608" s="195"/>
      <c r="C608" s="195"/>
      <c r="D608" s="195"/>
      <c r="E608" s="196"/>
      <c r="F608" s="197"/>
      <c r="G608" s="178">
        <v>2081103</v>
      </c>
      <c r="H608" s="178" t="s">
        <v>1668</v>
      </c>
      <c r="J608" s="252" t="e">
        <f t="shared" si="34"/>
        <v>#DIV/0!</v>
      </c>
    </row>
    <row r="609" spans="1:10" ht="24.95" hidden="1" customHeight="1" x14ac:dyDescent="0.15">
      <c r="A609" s="198" t="s">
        <v>550</v>
      </c>
      <c r="B609" s="195"/>
      <c r="C609" s="195"/>
      <c r="D609" s="195"/>
      <c r="E609" s="196"/>
      <c r="F609" s="197"/>
      <c r="G609" s="178">
        <v>2081104</v>
      </c>
      <c r="H609" s="178" t="s">
        <v>2079</v>
      </c>
      <c r="I609" s="178">
        <v>404</v>
      </c>
      <c r="J609" s="252">
        <f t="shared" si="34"/>
        <v>192.07920792079207</v>
      </c>
    </row>
    <row r="610" spans="1:10" ht="24.95" hidden="1" customHeight="1" x14ac:dyDescent="0.15">
      <c r="A610" s="198" t="s">
        <v>551</v>
      </c>
      <c r="B610" s="195"/>
      <c r="C610" s="195"/>
      <c r="D610" s="195"/>
      <c r="E610" s="196"/>
      <c r="F610" s="197"/>
      <c r="G610" s="178">
        <v>2081105</v>
      </c>
      <c r="H610" s="178" t="s">
        <v>2080</v>
      </c>
      <c r="I610" s="178">
        <v>85</v>
      </c>
      <c r="J610" s="252">
        <f t="shared" si="34"/>
        <v>0</v>
      </c>
    </row>
    <row r="611" spans="1:10" ht="24.95" hidden="1" customHeight="1" x14ac:dyDescent="0.15">
      <c r="A611" s="198" t="s">
        <v>552</v>
      </c>
      <c r="B611" s="195"/>
      <c r="C611" s="195"/>
      <c r="D611" s="195"/>
      <c r="E611" s="196"/>
      <c r="F611" s="197"/>
      <c r="G611" s="178">
        <v>2081106</v>
      </c>
      <c r="H611" s="178" t="s">
        <v>2081</v>
      </c>
      <c r="I611" s="178">
        <v>3</v>
      </c>
      <c r="J611" s="252">
        <f t="shared" si="34"/>
        <v>23500</v>
      </c>
    </row>
    <row r="612" spans="1:10" ht="24.95" hidden="1" customHeight="1" x14ac:dyDescent="0.15">
      <c r="A612" s="198" t="s">
        <v>553</v>
      </c>
      <c r="B612" s="195"/>
      <c r="C612" s="195">
        <v>267</v>
      </c>
      <c r="D612" s="195">
        <v>267</v>
      </c>
      <c r="E612" s="196">
        <f>D612/C612</f>
        <v>1</v>
      </c>
      <c r="F612" s="197"/>
      <c r="G612" s="178">
        <v>2081107</v>
      </c>
      <c r="H612" s="178" t="s">
        <v>2082</v>
      </c>
      <c r="J612" s="252" t="e">
        <f t="shared" si="34"/>
        <v>#DIV/0!</v>
      </c>
    </row>
    <row r="613" spans="1:10" ht="24.95" hidden="1" customHeight="1" x14ac:dyDescent="0.15">
      <c r="A613" s="190" t="s">
        <v>554</v>
      </c>
      <c r="B613" s="195"/>
      <c r="C613" s="195"/>
      <c r="D613" s="195"/>
      <c r="E613" s="196"/>
      <c r="F613" s="197"/>
      <c r="G613" s="178">
        <v>2081199</v>
      </c>
      <c r="H613" s="178" t="s">
        <v>2083</v>
      </c>
      <c r="I613" s="178">
        <v>40</v>
      </c>
      <c r="J613" s="252">
        <f t="shared" si="34"/>
        <v>0</v>
      </c>
    </row>
    <row r="614" spans="1:10" ht="24.95" hidden="1" customHeight="1" x14ac:dyDescent="0.15">
      <c r="A614" s="198" t="s">
        <v>555</v>
      </c>
      <c r="B614" s="195"/>
      <c r="C614" s="195"/>
      <c r="D614" s="195"/>
      <c r="E614" s="196"/>
      <c r="F614" s="197"/>
      <c r="G614" s="178">
        <v>20816</v>
      </c>
      <c r="H614" s="178" t="s">
        <v>2084</v>
      </c>
      <c r="I614" s="178">
        <v>397</v>
      </c>
      <c r="J614" s="252">
        <f t="shared" si="34"/>
        <v>0</v>
      </c>
    </row>
    <row r="615" spans="1:10" ht="24.95" hidden="1" customHeight="1" x14ac:dyDescent="0.15">
      <c r="A615" s="198" t="s">
        <v>556</v>
      </c>
      <c r="B615" s="195"/>
      <c r="C615" s="195"/>
      <c r="D615" s="195"/>
      <c r="E615" s="196"/>
      <c r="F615" s="197"/>
      <c r="G615" s="178">
        <v>2081601</v>
      </c>
      <c r="H615" s="178" t="s">
        <v>1666</v>
      </c>
      <c r="I615" s="178">
        <v>301</v>
      </c>
      <c r="J615" s="252">
        <f t="shared" si="34"/>
        <v>0</v>
      </c>
    </row>
    <row r="616" spans="1:10" ht="24.95" hidden="1" customHeight="1" x14ac:dyDescent="0.15">
      <c r="A616" s="198" t="s">
        <v>557</v>
      </c>
      <c r="B616" s="195"/>
      <c r="C616" s="195"/>
      <c r="D616" s="195"/>
      <c r="E616" s="196"/>
      <c r="F616" s="197"/>
      <c r="G616" s="178">
        <v>2081602</v>
      </c>
      <c r="H616" s="178" t="s">
        <v>1667</v>
      </c>
      <c r="I616" s="178">
        <v>96</v>
      </c>
      <c r="J616" s="252">
        <f t="shared" ref="J616:J679" si="36">D633/I616*100</f>
        <v>15368.75</v>
      </c>
    </row>
    <row r="617" spans="1:10" ht="24.95" hidden="1" customHeight="1" x14ac:dyDescent="0.15">
      <c r="A617" s="190" t="s">
        <v>558</v>
      </c>
      <c r="B617" s="195">
        <v>4971</v>
      </c>
      <c r="C617" s="195">
        <v>6512</v>
      </c>
      <c r="D617" s="195">
        <v>6512</v>
      </c>
      <c r="E617" s="196">
        <f>D617/C617</f>
        <v>1</v>
      </c>
      <c r="F617" s="197"/>
      <c r="G617" s="178">
        <v>2081603</v>
      </c>
      <c r="H617" s="178" t="s">
        <v>1668</v>
      </c>
      <c r="J617" s="252" t="e">
        <f t="shared" si="36"/>
        <v>#DIV/0!</v>
      </c>
    </row>
    <row r="618" spans="1:10" ht="24.95" hidden="1" customHeight="1" x14ac:dyDescent="0.15">
      <c r="A618" s="198" t="s">
        <v>559</v>
      </c>
      <c r="B618" s="195">
        <v>2861</v>
      </c>
      <c r="C618" s="195">
        <v>2741</v>
      </c>
      <c r="D618" s="195">
        <v>2741</v>
      </c>
      <c r="E618" s="196">
        <f>D618/C618</f>
        <v>1</v>
      </c>
      <c r="F618" s="197"/>
      <c r="G618" s="178">
        <v>2081650</v>
      </c>
      <c r="H618" s="178" t="s">
        <v>1675</v>
      </c>
      <c r="J618" s="252" t="e">
        <f t="shared" si="36"/>
        <v>#DIV/0!</v>
      </c>
    </row>
    <row r="619" spans="1:10" ht="24.95" hidden="1" customHeight="1" x14ac:dyDescent="0.15">
      <c r="A619" s="198" t="s">
        <v>560</v>
      </c>
      <c r="B619" s="195"/>
      <c r="C619" s="195"/>
      <c r="D619" s="195"/>
      <c r="E619" s="196"/>
      <c r="F619" s="197"/>
      <c r="G619" s="178">
        <v>2081699</v>
      </c>
      <c r="H619" s="178" t="s">
        <v>2085</v>
      </c>
      <c r="J619" s="252" t="e">
        <f t="shared" si="36"/>
        <v>#DIV/0!</v>
      </c>
    </row>
    <row r="620" spans="1:10" ht="24.95" hidden="1" customHeight="1" x14ac:dyDescent="0.15">
      <c r="A620" s="198" t="s">
        <v>561</v>
      </c>
      <c r="B620" s="195">
        <v>1172</v>
      </c>
      <c r="C620" s="195">
        <v>1287</v>
      </c>
      <c r="D620" s="195">
        <v>1287</v>
      </c>
      <c r="E620" s="196">
        <f>D620/C620</f>
        <v>1</v>
      </c>
      <c r="F620" s="197"/>
      <c r="G620" s="178">
        <v>20819</v>
      </c>
      <c r="H620" s="178" t="s">
        <v>2086</v>
      </c>
      <c r="I620" s="178">
        <v>0</v>
      </c>
      <c r="J620" s="252" t="e">
        <f t="shared" si="36"/>
        <v>#DIV/0!</v>
      </c>
    </row>
    <row r="621" spans="1:10" ht="24.95" hidden="1" customHeight="1" x14ac:dyDescent="0.15">
      <c r="A621" s="198" t="s">
        <v>562</v>
      </c>
      <c r="B621" s="195"/>
      <c r="C621" s="195"/>
      <c r="D621" s="195"/>
      <c r="E621" s="196"/>
      <c r="F621" s="197"/>
      <c r="G621" s="178">
        <v>2081901</v>
      </c>
      <c r="H621" s="178" t="s">
        <v>2087</v>
      </c>
      <c r="J621" s="252" t="e">
        <f t="shared" si="36"/>
        <v>#DIV/0!</v>
      </c>
    </row>
    <row r="622" spans="1:10" ht="24.95" hidden="1" customHeight="1" x14ac:dyDescent="0.15">
      <c r="A622" s="198" t="s">
        <v>563</v>
      </c>
      <c r="B622" s="195"/>
      <c r="C622" s="195"/>
      <c r="D622" s="195"/>
      <c r="E622" s="196"/>
      <c r="F622" s="197"/>
      <c r="G622" s="178">
        <v>2081902</v>
      </c>
      <c r="H622" s="178" t="s">
        <v>2088</v>
      </c>
      <c r="J622" s="252" t="e">
        <f t="shared" si="36"/>
        <v>#DIV/0!</v>
      </c>
    </row>
    <row r="623" spans="1:10" ht="24.95" hidden="1" customHeight="1" x14ac:dyDescent="0.15">
      <c r="A623" s="198" t="s">
        <v>564</v>
      </c>
      <c r="B623" s="195">
        <v>668</v>
      </c>
      <c r="C623" s="195">
        <v>872</v>
      </c>
      <c r="D623" s="195">
        <v>872</v>
      </c>
      <c r="E623" s="196">
        <f>D623/C623</f>
        <v>1</v>
      </c>
      <c r="F623" s="197"/>
      <c r="G623" s="178">
        <v>20820</v>
      </c>
      <c r="H623" s="178" t="s">
        <v>2089</v>
      </c>
      <c r="I623" s="178">
        <v>423</v>
      </c>
      <c r="J623" s="252">
        <f t="shared" si="36"/>
        <v>10199.054373522458</v>
      </c>
    </row>
    <row r="624" spans="1:10" ht="24.95" hidden="1" customHeight="1" x14ac:dyDescent="0.15">
      <c r="A624" s="198" t="s">
        <v>565</v>
      </c>
      <c r="B624" s="195"/>
      <c r="C624" s="195"/>
      <c r="D624" s="195"/>
      <c r="E624" s="196"/>
      <c r="F624" s="197"/>
      <c r="G624" s="178">
        <v>2082001</v>
      </c>
      <c r="H624" s="178" t="s">
        <v>2090</v>
      </c>
      <c r="J624" s="252" t="e">
        <f t="shared" si="36"/>
        <v>#DIV/0!</v>
      </c>
    </row>
    <row r="625" spans="1:10" ht="24.95" hidden="1" customHeight="1" x14ac:dyDescent="0.15">
      <c r="A625" s="198" t="s">
        <v>566</v>
      </c>
      <c r="B625" s="195">
        <v>270</v>
      </c>
      <c r="C625" s="195">
        <v>131</v>
      </c>
      <c r="D625" s="195">
        <v>131</v>
      </c>
      <c r="E625" s="196">
        <f>D625/C625</f>
        <v>1</v>
      </c>
      <c r="F625" s="197"/>
      <c r="G625" s="178">
        <v>2082002</v>
      </c>
      <c r="H625" s="178" t="s">
        <v>2091</v>
      </c>
      <c r="I625" s="178">
        <v>423</v>
      </c>
      <c r="J625" s="252">
        <f t="shared" si="36"/>
        <v>1736.1702127659573</v>
      </c>
    </row>
    <row r="626" spans="1:10" ht="24.95" hidden="1" customHeight="1" x14ac:dyDescent="0.15">
      <c r="A626" s="198" t="s">
        <v>567</v>
      </c>
      <c r="B626" s="195"/>
      <c r="C626" s="195">
        <v>776</v>
      </c>
      <c r="D626" s="195">
        <v>776</v>
      </c>
      <c r="E626" s="196">
        <f>D626/C626</f>
        <v>1</v>
      </c>
      <c r="F626" s="197"/>
      <c r="G626" s="178">
        <v>20821</v>
      </c>
      <c r="H626" s="178" t="s">
        <v>2092</v>
      </c>
      <c r="I626" s="178">
        <v>0</v>
      </c>
      <c r="J626" s="252" t="e">
        <f t="shared" si="36"/>
        <v>#DIV/0!</v>
      </c>
    </row>
    <row r="627" spans="1:10" ht="24.95" hidden="1" customHeight="1" x14ac:dyDescent="0.15">
      <c r="A627" s="198" t="s">
        <v>568</v>
      </c>
      <c r="B627" s="195"/>
      <c r="C627" s="195"/>
      <c r="D627" s="195"/>
      <c r="E627" s="196"/>
      <c r="F627" s="197"/>
      <c r="G627" s="178">
        <v>2082101</v>
      </c>
      <c r="H627" s="178" t="s">
        <v>2093</v>
      </c>
      <c r="J627" s="252" t="e">
        <f t="shared" si="36"/>
        <v>#DIV/0!</v>
      </c>
    </row>
    <row r="628" spans="1:10" ht="24.95" hidden="1" customHeight="1" x14ac:dyDescent="0.15">
      <c r="A628" s="198" t="s">
        <v>569</v>
      </c>
      <c r="B628" s="195"/>
      <c r="C628" s="195">
        <v>705</v>
      </c>
      <c r="D628" s="195">
        <v>705</v>
      </c>
      <c r="E628" s="196">
        <f>D628/C628</f>
        <v>1</v>
      </c>
      <c r="F628" s="197"/>
      <c r="G628" s="178">
        <v>2082102</v>
      </c>
      <c r="H628" s="178" t="s">
        <v>2094</v>
      </c>
      <c r="J628" s="252" t="e">
        <f t="shared" si="36"/>
        <v>#DIV/0!</v>
      </c>
    </row>
    <row r="629" spans="1:10" ht="24.95" hidden="1" customHeight="1" x14ac:dyDescent="0.15">
      <c r="A629" s="190" t="s">
        <v>570</v>
      </c>
      <c r="B629" s="195"/>
      <c r="C629" s="195"/>
      <c r="D629" s="195"/>
      <c r="E629" s="196"/>
      <c r="F629" s="197"/>
      <c r="G629" s="178">
        <v>20824</v>
      </c>
      <c r="H629" s="178" t="s">
        <v>2095</v>
      </c>
      <c r="I629" s="178">
        <v>0</v>
      </c>
      <c r="J629" s="252" t="e">
        <f t="shared" si="36"/>
        <v>#DIV/0!</v>
      </c>
    </row>
    <row r="630" spans="1:10" ht="24.95" hidden="1" customHeight="1" x14ac:dyDescent="0.15">
      <c r="A630" s="198" t="s">
        <v>571</v>
      </c>
      <c r="B630" s="195"/>
      <c r="C630" s="195"/>
      <c r="D630" s="195"/>
      <c r="E630" s="196"/>
      <c r="F630" s="197"/>
      <c r="G630" s="178">
        <v>2082401</v>
      </c>
      <c r="H630" s="178" t="s">
        <v>2096</v>
      </c>
      <c r="J630" s="252" t="e">
        <f t="shared" si="36"/>
        <v>#DIV/0!</v>
      </c>
    </row>
    <row r="631" spans="1:10" ht="24.95" hidden="1" customHeight="1" x14ac:dyDescent="0.15">
      <c r="A631" s="198" t="s">
        <v>572</v>
      </c>
      <c r="B631" s="195"/>
      <c r="C631" s="195"/>
      <c r="D631" s="195"/>
      <c r="E631" s="196"/>
      <c r="F631" s="197"/>
      <c r="G631" s="178">
        <v>2082402</v>
      </c>
      <c r="H631" s="178" t="s">
        <v>2097</v>
      </c>
      <c r="J631" s="252" t="e">
        <f t="shared" si="36"/>
        <v>#DIV/0!</v>
      </c>
    </row>
    <row r="632" spans="1:10" ht="24.95" hidden="1" customHeight="1" x14ac:dyDescent="0.15">
      <c r="A632" s="198" t="s">
        <v>573</v>
      </c>
      <c r="B632" s="195"/>
      <c r="C632" s="195"/>
      <c r="D632" s="195"/>
      <c r="E632" s="196"/>
      <c r="F632" s="197"/>
      <c r="G632" s="178">
        <v>20825</v>
      </c>
      <c r="H632" s="178" t="s">
        <v>2098</v>
      </c>
      <c r="I632" s="178">
        <v>0</v>
      </c>
      <c r="J632" s="252" t="e">
        <f t="shared" si="36"/>
        <v>#DIV/0!</v>
      </c>
    </row>
    <row r="633" spans="1:10" ht="24.95" hidden="1" customHeight="1" x14ac:dyDescent="0.15">
      <c r="A633" s="190" t="s">
        <v>574</v>
      </c>
      <c r="B633" s="195">
        <v>14178</v>
      </c>
      <c r="C633" s="195">
        <v>14754</v>
      </c>
      <c r="D633" s="195">
        <v>14754</v>
      </c>
      <c r="E633" s="196">
        <f t="shared" ref="E633:E640" si="37">D633/C633</f>
        <v>1</v>
      </c>
      <c r="F633" s="197"/>
      <c r="G633" s="178">
        <v>2082501</v>
      </c>
      <c r="H633" s="178" t="s">
        <v>2099</v>
      </c>
      <c r="J633" s="252" t="e">
        <f t="shared" si="36"/>
        <v>#DIV/0!</v>
      </c>
    </row>
    <row r="634" spans="1:10" ht="24.95" hidden="1" customHeight="1" x14ac:dyDescent="0.15">
      <c r="A634" s="198" t="s">
        <v>575</v>
      </c>
      <c r="B634" s="195">
        <v>4286</v>
      </c>
      <c r="C634" s="195">
        <v>5131</v>
      </c>
      <c r="D634" s="195">
        <v>5131</v>
      </c>
      <c r="E634" s="196">
        <f t="shared" si="37"/>
        <v>1</v>
      </c>
      <c r="F634" s="197"/>
      <c r="G634" s="178">
        <v>2082502</v>
      </c>
      <c r="H634" s="178" t="s">
        <v>2100</v>
      </c>
      <c r="J634" s="252" t="e">
        <f t="shared" si="36"/>
        <v>#DIV/0!</v>
      </c>
    </row>
    <row r="635" spans="1:10" ht="24.95" hidden="1" customHeight="1" x14ac:dyDescent="0.15">
      <c r="A635" s="198" t="s">
        <v>576</v>
      </c>
      <c r="B635" s="195">
        <v>6910</v>
      </c>
      <c r="C635" s="195">
        <v>6864</v>
      </c>
      <c r="D635" s="195">
        <v>6864</v>
      </c>
      <c r="E635" s="196">
        <f t="shared" si="37"/>
        <v>1</v>
      </c>
      <c r="F635" s="197"/>
      <c r="G635" s="178">
        <v>20826</v>
      </c>
      <c r="H635" s="178" t="s">
        <v>2101</v>
      </c>
      <c r="I635" s="178">
        <v>16902</v>
      </c>
      <c r="J635" s="252">
        <f t="shared" si="36"/>
        <v>0</v>
      </c>
    </row>
    <row r="636" spans="1:10" ht="24.95" hidden="1" customHeight="1" x14ac:dyDescent="0.15">
      <c r="A636" s="198" t="s">
        <v>577</v>
      </c>
      <c r="B636" s="195">
        <v>1229</v>
      </c>
      <c r="C636" s="195">
        <v>1154</v>
      </c>
      <c r="D636" s="195">
        <v>1154</v>
      </c>
      <c r="E636" s="196">
        <f t="shared" si="37"/>
        <v>1</v>
      </c>
      <c r="F636" s="197"/>
      <c r="G636" s="178">
        <v>2082601</v>
      </c>
      <c r="H636" s="178" t="s">
        <v>2102</v>
      </c>
      <c r="J636" s="252" t="e">
        <f t="shared" si="36"/>
        <v>#DIV/0!</v>
      </c>
    </row>
    <row r="637" spans="1:10" ht="24.95" hidden="1" customHeight="1" x14ac:dyDescent="0.15">
      <c r="A637" s="198" t="s">
        <v>578</v>
      </c>
      <c r="B637" s="195">
        <v>1753</v>
      </c>
      <c r="C637" s="195">
        <v>1605</v>
      </c>
      <c r="D637" s="195">
        <v>1605</v>
      </c>
      <c r="E637" s="196">
        <f t="shared" si="37"/>
        <v>1</v>
      </c>
      <c r="F637" s="197"/>
      <c r="G637" s="178">
        <v>2082602</v>
      </c>
      <c r="H637" s="178" t="s">
        <v>2103</v>
      </c>
      <c r="I637" s="178">
        <v>16902</v>
      </c>
      <c r="J637" s="252">
        <f t="shared" si="36"/>
        <v>0.39048633297834578</v>
      </c>
    </row>
    <row r="638" spans="1:10" ht="24.95" hidden="1" customHeight="1" x14ac:dyDescent="0.15">
      <c r="A638" s="190" t="s">
        <v>579</v>
      </c>
      <c r="B638" s="195">
        <v>45597</v>
      </c>
      <c r="C638" s="195">
        <v>43144</v>
      </c>
      <c r="D638" s="195">
        <v>43144</v>
      </c>
      <c r="E638" s="196">
        <f t="shared" si="37"/>
        <v>1</v>
      </c>
      <c r="F638" s="197"/>
      <c r="G638" s="178">
        <v>2082699</v>
      </c>
      <c r="H638" s="178" t="s">
        <v>2104</v>
      </c>
      <c r="J638" s="252" t="e">
        <f t="shared" si="36"/>
        <v>#DIV/0!</v>
      </c>
    </row>
    <row r="639" spans="1:10" ht="24.95" hidden="1" customHeight="1" x14ac:dyDescent="0.15">
      <c r="A639" s="198" t="s">
        <v>580</v>
      </c>
      <c r="B639" s="195"/>
      <c r="C639" s="195">
        <v>2</v>
      </c>
      <c r="D639" s="195">
        <v>2</v>
      </c>
      <c r="E639" s="196">
        <f t="shared" si="37"/>
        <v>1</v>
      </c>
      <c r="F639" s="197"/>
      <c r="G639" s="178">
        <v>20827</v>
      </c>
      <c r="H639" s="178" t="s">
        <v>2105</v>
      </c>
      <c r="I639" s="178">
        <v>0</v>
      </c>
      <c r="J639" s="252" t="e">
        <f t="shared" si="36"/>
        <v>#DIV/0!</v>
      </c>
    </row>
    <row r="640" spans="1:10" ht="24.95" hidden="1" customHeight="1" x14ac:dyDescent="0.15">
      <c r="A640" s="198" t="s">
        <v>581</v>
      </c>
      <c r="B640" s="195">
        <v>45597</v>
      </c>
      <c r="C640" s="195">
        <v>43142</v>
      </c>
      <c r="D640" s="195">
        <v>43142</v>
      </c>
      <c r="E640" s="196">
        <f t="shared" si="37"/>
        <v>1</v>
      </c>
      <c r="F640" s="197"/>
      <c r="G640" s="178">
        <v>2082701</v>
      </c>
      <c r="H640" s="178" t="s">
        <v>2106</v>
      </c>
      <c r="J640" s="252" t="e">
        <f t="shared" si="36"/>
        <v>#DIV/0!</v>
      </c>
    </row>
    <row r="641" spans="1:10" ht="24.95" hidden="1" customHeight="1" x14ac:dyDescent="0.15">
      <c r="A641" s="198" t="s">
        <v>582</v>
      </c>
      <c r="B641" s="195"/>
      <c r="C641" s="195"/>
      <c r="D641" s="195"/>
      <c r="E641" s="196"/>
      <c r="F641" s="197"/>
      <c r="G641" s="178">
        <v>2082702</v>
      </c>
      <c r="H641" s="178" t="s">
        <v>2107</v>
      </c>
      <c r="J641" s="252" t="e">
        <f t="shared" si="36"/>
        <v>#DIV/0!</v>
      </c>
    </row>
    <row r="642" spans="1:10" ht="24.95" hidden="1" customHeight="1" x14ac:dyDescent="0.15">
      <c r="A642" s="190" t="s">
        <v>583</v>
      </c>
      <c r="B642" s="195">
        <v>6481</v>
      </c>
      <c r="C642" s="195">
        <v>7344</v>
      </c>
      <c r="D642" s="195">
        <v>7344</v>
      </c>
      <c r="E642" s="196">
        <f>D642/C642</f>
        <v>1</v>
      </c>
      <c r="F642" s="197"/>
      <c r="G642" s="178">
        <v>2082799</v>
      </c>
      <c r="H642" s="178" t="s">
        <v>2108</v>
      </c>
      <c r="J642" s="252" t="e">
        <f t="shared" si="36"/>
        <v>#DIV/0!</v>
      </c>
    </row>
    <row r="643" spans="1:10" ht="24.95" hidden="1" customHeight="1" x14ac:dyDescent="0.15">
      <c r="A643" s="198" t="s">
        <v>584</v>
      </c>
      <c r="B643" s="195">
        <v>300</v>
      </c>
      <c r="C643" s="195">
        <v>7344</v>
      </c>
      <c r="D643" s="195">
        <v>7344</v>
      </c>
      <c r="E643" s="196">
        <f>D643/C643</f>
        <v>1</v>
      </c>
      <c r="F643" s="197"/>
      <c r="G643" s="178">
        <v>20828</v>
      </c>
      <c r="H643" s="178" t="s">
        <v>2109</v>
      </c>
      <c r="I643" s="178">
        <v>1059</v>
      </c>
      <c r="J643" s="252">
        <f t="shared" si="36"/>
        <v>0</v>
      </c>
    </row>
    <row r="644" spans="1:10" ht="24.95" hidden="1" customHeight="1" x14ac:dyDescent="0.15">
      <c r="A644" s="198" t="s">
        <v>585</v>
      </c>
      <c r="B644" s="195"/>
      <c r="C644" s="195"/>
      <c r="D644" s="195"/>
      <c r="E644" s="196"/>
      <c r="F644" s="197"/>
      <c r="G644" s="178">
        <v>2082801</v>
      </c>
      <c r="H644" s="178" t="s">
        <v>1666</v>
      </c>
      <c r="I644" s="178">
        <v>396</v>
      </c>
      <c r="J644" s="252">
        <f t="shared" si="36"/>
        <v>0</v>
      </c>
    </row>
    <row r="645" spans="1:10" ht="24.95" hidden="1" customHeight="1" x14ac:dyDescent="0.15">
      <c r="A645" s="198" t="s">
        <v>586</v>
      </c>
      <c r="B645" s="195">
        <v>6181</v>
      </c>
      <c r="C645" s="195"/>
      <c r="D645" s="195"/>
      <c r="E645" s="196"/>
      <c r="F645" s="197"/>
      <c r="G645" s="178">
        <v>2082802</v>
      </c>
      <c r="H645" s="178" t="s">
        <v>1667</v>
      </c>
      <c r="I645" s="178">
        <v>352</v>
      </c>
      <c r="J645" s="252">
        <f t="shared" si="36"/>
        <v>7.9545454545454541</v>
      </c>
    </row>
    <row r="646" spans="1:10" ht="24.95" hidden="1" customHeight="1" x14ac:dyDescent="0.15">
      <c r="A646" s="190" t="s">
        <v>587</v>
      </c>
      <c r="B646" s="195"/>
      <c r="C646" s="195"/>
      <c r="D646" s="195"/>
      <c r="E646" s="196"/>
      <c r="F646" s="197"/>
      <c r="G646" s="178">
        <v>2082803</v>
      </c>
      <c r="H646" s="178" t="s">
        <v>1668</v>
      </c>
      <c r="J646" s="252" t="e">
        <f t="shared" si="36"/>
        <v>#DIV/0!</v>
      </c>
    </row>
    <row r="647" spans="1:10" ht="24.95" hidden="1" customHeight="1" x14ac:dyDescent="0.15">
      <c r="A647" s="198" t="s">
        <v>588</v>
      </c>
      <c r="B647" s="195"/>
      <c r="C647" s="195"/>
      <c r="D647" s="195"/>
      <c r="E647" s="196"/>
      <c r="F647" s="197"/>
      <c r="G647" s="178">
        <v>2082804</v>
      </c>
      <c r="H647" s="178" t="s">
        <v>2110</v>
      </c>
      <c r="I647" s="178">
        <v>173</v>
      </c>
      <c r="J647" s="252">
        <f t="shared" si="36"/>
        <v>0</v>
      </c>
    </row>
    <row r="648" spans="1:10" ht="24.95" hidden="1" customHeight="1" x14ac:dyDescent="0.15">
      <c r="A648" s="198" t="s">
        <v>589</v>
      </c>
      <c r="B648" s="195"/>
      <c r="C648" s="195"/>
      <c r="D648" s="195"/>
      <c r="E648" s="196"/>
      <c r="F648" s="197"/>
      <c r="G648" s="178">
        <v>2082805</v>
      </c>
      <c r="H648" s="178" t="s">
        <v>2111</v>
      </c>
      <c r="J648" s="252" t="e">
        <f t="shared" si="36"/>
        <v>#DIV/0!</v>
      </c>
    </row>
    <row r="649" spans="1:10" ht="24.95" hidden="1" customHeight="1" x14ac:dyDescent="0.15">
      <c r="A649" s="190" t="s">
        <v>590</v>
      </c>
      <c r="B649" s="195">
        <v>862</v>
      </c>
      <c r="C649" s="195">
        <v>1282</v>
      </c>
      <c r="D649" s="195">
        <v>1282</v>
      </c>
      <c r="E649" s="196">
        <f>D649/C649</f>
        <v>1</v>
      </c>
      <c r="F649" s="197"/>
      <c r="G649" s="178">
        <v>2082806</v>
      </c>
      <c r="H649" s="178" t="s">
        <v>1706</v>
      </c>
      <c r="J649" s="252" t="e">
        <f t="shared" si="36"/>
        <v>#DIV/0!</v>
      </c>
    </row>
    <row r="650" spans="1:10" ht="24.95" hidden="1" customHeight="1" x14ac:dyDescent="0.15">
      <c r="A650" s="198" t="s">
        <v>119</v>
      </c>
      <c r="B650" s="195">
        <v>700</v>
      </c>
      <c r="C650" s="195">
        <v>837</v>
      </c>
      <c r="D650" s="195">
        <v>837</v>
      </c>
      <c r="E650" s="196">
        <f>D650/C650</f>
        <v>1</v>
      </c>
      <c r="F650" s="197"/>
      <c r="G650" s="178">
        <v>2082850</v>
      </c>
      <c r="H650" s="178" t="s">
        <v>1675</v>
      </c>
      <c r="I650" s="178">
        <v>138</v>
      </c>
      <c r="J650" s="252">
        <f t="shared" si="36"/>
        <v>0</v>
      </c>
    </row>
    <row r="651" spans="1:10" ht="24.95" hidden="1" customHeight="1" x14ac:dyDescent="0.15">
      <c r="A651" s="198" t="s">
        <v>120</v>
      </c>
      <c r="B651" s="195"/>
      <c r="C651" s="195">
        <v>27</v>
      </c>
      <c r="D651" s="195">
        <v>27</v>
      </c>
      <c r="E651" s="196">
        <f>D651/C651</f>
        <v>1</v>
      </c>
      <c r="F651" s="197"/>
      <c r="G651" s="178">
        <v>2082899</v>
      </c>
      <c r="H651" s="178" t="s">
        <v>2112</v>
      </c>
      <c r="J651" s="252" t="e">
        <f t="shared" si="36"/>
        <v>#DIV/0!</v>
      </c>
    </row>
    <row r="652" spans="1:10" ht="24.95" hidden="1" customHeight="1" x14ac:dyDescent="0.15">
      <c r="A652" s="198" t="s">
        <v>121</v>
      </c>
      <c r="B652" s="195"/>
      <c r="C652" s="195"/>
      <c r="D652" s="195"/>
      <c r="E652" s="196"/>
      <c r="F652" s="197"/>
      <c r="G652" s="178">
        <v>20830</v>
      </c>
      <c r="H652" s="178" t="s">
        <v>2113</v>
      </c>
      <c r="I652" s="178">
        <v>515</v>
      </c>
      <c r="J652" s="252">
        <f t="shared" si="36"/>
        <v>0</v>
      </c>
    </row>
    <row r="653" spans="1:10" ht="24.95" hidden="1" customHeight="1" x14ac:dyDescent="0.15">
      <c r="A653" s="198" t="s">
        <v>159</v>
      </c>
      <c r="B653" s="195"/>
      <c r="C653" s="195">
        <v>121</v>
      </c>
      <c r="D653" s="195">
        <v>121</v>
      </c>
      <c r="E653" s="196">
        <f t="shared" ref="E653:E658" si="38">D653/C653</f>
        <v>1</v>
      </c>
      <c r="F653" s="197"/>
      <c r="G653" s="178">
        <v>2083001</v>
      </c>
      <c r="H653" s="178" t="s">
        <v>2114</v>
      </c>
      <c r="I653" s="178">
        <v>515</v>
      </c>
      <c r="J653" s="252">
        <f t="shared" si="36"/>
        <v>0</v>
      </c>
    </row>
    <row r="654" spans="1:10" ht="24.95" hidden="1" customHeight="1" x14ac:dyDescent="0.15">
      <c r="A654" s="198" t="s">
        <v>591</v>
      </c>
      <c r="B654" s="195">
        <v>74</v>
      </c>
      <c r="C654" s="195">
        <v>66</v>
      </c>
      <c r="D654" s="195">
        <v>66</v>
      </c>
      <c r="E654" s="196">
        <f t="shared" si="38"/>
        <v>1</v>
      </c>
      <c r="F654" s="197"/>
      <c r="G654" s="178">
        <v>2083099</v>
      </c>
      <c r="H654" s="178" t="s">
        <v>2115</v>
      </c>
      <c r="J654" s="252" t="e">
        <f t="shared" si="36"/>
        <v>#DIV/0!</v>
      </c>
    </row>
    <row r="655" spans="1:10" ht="24.95" hidden="1" customHeight="1" x14ac:dyDescent="0.15">
      <c r="A655" s="198" t="s">
        <v>592</v>
      </c>
      <c r="B655" s="195">
        <v>31</v>
      </c>
      <c r="C655" s="195">
        <v>103</v>
      </c>
      <c r="D655" s="195">
        <v>103</v>
      </c>
      <c r="E655" s="196">
        <f t="shared" si="38"/>
        <v>1</v>
      </c>
      <c r="F655" s="197"/>
      <c r="G655" s="178">
        <v>20899</v>
      </c>
      <c r="H655" s="178" t="s">
        <v>2116</v>
      </c>
      <c r="I655" s="178">
        <v>5</v>
      </c>
      <c r="J655" s="252">
        <f t="shared" si="36"/>
        <v>0</v>
      </c>
    </row>
    <row r="656" spans="1:10" ht="24.95" hidden="1" customHeight="1" x14ac:dyDescent="0.15">
      <c r="A656" s="198" t="s">
        <v>128</v>
      </c>
      <c r="B656" s="195">
        <v>57</v>
      </c>
      <c r="C656" s="195">
        <v>51</v>
      </c>
      <c r="D656" s="195">
        <v>51</v>
      </c>
      <c r="E656" s="196">
        <f t="shared" si="38"/>
        <v>1</v>
      </c>
      <c r="F656" s="197"/>
      <c r="G656" s="178">
        <v>2089999</v>
      </c>
      <c r="H656" s="178" t="s">
        <v>2117</v>
      </c>
      <c r="I656" s="178">
        <v>5</v>
      </c>
      <c r="J656" s="252">
        <f t="shared" si="36"/>
        <v>29160.000000000004</v>
      </c>
    </row>
    <row r="657" spans="1:10" ht="24.95" hidden="1" customHeight="1" x14ac:dyDescent="0.15">
      <c r="A657" s="198" t="s">
        <v>593</v>
      </c>
      <c r="B657" s="195"/>
      <c r="C657" s="195">
        <v>77</v>
      </c>
      <c r="D657" s="195">
        <v>77</v>
      </c>
      <c r="E657" s="196">
        <f t="shared" si="38"/>
        <v>1</v>
      </c>
      <c r="F657" s="197"/>
      <c r="G657" s="178">
        <v>210</v>
      </c>
      <c r="H657" s="178" t="s">
        <v>2118</v>
      </c>
      <c r="I657" s="178">
        <v>84248</v>
      </c>
      <c r="J657" s="252">
        <f t="shared" si="36"/>
        <v>1.7306048808280314</v>
      </c>
    </row>
    <row r="658" spans="1:10" ht="24.95" hidden="1" customHeight="1" x14ac:dyDescent="0.15">
      <c r="A658" s="190" t="s">
        <v>594</v>
      </c>
      <c r="B658" s="195"/>
      <c r="C658" s="195">
        <v>28</v>
      </c>
      <c r="D658" s="195">
        <v>28</v>
      </c>
      <c r="E658" s="196">
        <f t="shared" si="38"/>
        <v>1</v>
      </c>
      <c r="F658" s="197"/>
      <c r="G658" s="178">
        <v>21001</v>
      </c>
      <c r="H658" s="178" t="s">
        <v>2119</v>
      </c>
      <c r="I658" s="178">
        <v>2449</v>
      </c>
      <c r="J658" s="252">
        <f t="shared" si="36"/>
        <v>2130.2164148632096</v>
      </c>
    </row>
    <row r="659" spans="1:10" ht="24.95" hidden="1" customHeight="1" x14ac:dyDescent="0.15">
      <c r="A659" s="198" t="s">
        <v>595</v>
      </c>
      <c r="B659" s="195"/>
      <c r="C659" s="195"/>
      <c r="D659" s="195"/>
      <c r="E659" s="196"/>
      <c r="F659" s="197"/>
      <c r="G659" s="178">
        <v>2100101</v>
      </c>
      <c r="H659" s="178" t="s">
        <v>1666</v>
      </c>
      <c r="I659" s="178">
        <v>1763</v>
      </c>
      <c r="J659" s="252">
        <f t="shared" si="36"/>
        <v>421.83777651730009</v>
      </c>
    </row>
    <row r="660" spans="1:10" ht="24.95" hidden="1" customHeight="1" x14ac:dyDescent="0.15">
      <c r="A660" s="198" t="s">
        <v>596</v>
      </c>
      <c r="B660" s="195"/>
      <c r="C660" s="195"/>
      <c r="D660" s="195"/>
      <c r="E660" s="196"/>
      <c r="F660" s="197"/>
      <c r="G660" s="178">
        <v>2100102</v>
      </c>
      <c r="H660" s="178" t="s">
        <v>1667</v>
      </c>
      <c r="I660" s="178">
        <v>346</v>
      </c>
      <c r="J660" s="252">
        <f t="shared" si="36"/>
        <v>1022.2543352601156</v>
      </c>
    </row>
    <row r="661" spans="1:10" ht="24.95" hidden="1" customHeight="1" x14ac:dyDescent="0.15">
      <c r="A661" s="198" t="s">
        <v>597</v>
      </c>
      <c r="B661" s="195"/>
      <c r="C661" s="195"/>
      <c r="D661" s="195"/>
      <c r="E661" s="196"/>
      <c r="F661" s="197"/>
      <c r="G661" s="178">
        <v>2100103</v>
      </c>
      <c r="H661" s="178" t="s">
        <v>1668</v>
      </c>
      <c r="J661" s="252" t="e">
        <f t="shared" si="36"/>
        <v>#DIV/0!</v>
      </c>
    </row>
    <row r="662" spans="1:10" ht="24.95" hidden="1" customHeight="1" x14ac:dyDescent="0.15">
      <c r="A662" s="198" t="s">
        <v>598</v>
      </c>
      <c r="B662" s="195"/>
      <c r="C662" s="195">
        <v>28</v>
      </c>
      <c r="D662" s="195">
        <v>28</v>
      </c>
      <c r="E662" s="196">
        <f>D662/C662</f>
        <v>1</v>
      </c>
      <c r="F662" s="197"/>
      <c r="G662" s="178">
        <v>2100199</v>
      </c>
      <c r="H662" s="178" t="s">
        <v>2120</v>
      </c>
      <c r="I662" s="178">
        <v>340</v>
      </c>
      <c r="J662" s="252">
        <f t="shared" si="36"/>
        <v>2.3529411764705883</v>
      </c>
    </row>
    <row r="663" spans="1:10" ht="24.95" hidden="1" customHeight="1" x14ac:dyDescent="0.15">
      <c r="A663" s="198" t="s">
        <v>599</v>
      </c>
      <c r="B663" s="195"/>
      <c r="C663" s="195"/>
      <c r="D663" s="195"/>
      <c r="E663" s="196"/>
      <c r="F663" s="197"/>
      <c r="G663" s="178">
        <v>21002</v>
      </c>
      <c r="H663" s="178" t="s">
        <v>2121</v>
      </c>
      <c r="I663" s="178">
        <v>8571</v>
      </c>
      <c r="J663" s="252">
        <f t="shared" si="36"/>
        <v>0.6650332516625832</v>
      </c>
    </row>
    <row r="664" spans="1:10" ht="24.95" hidden="1" customHeight="1" x14ac:dyDescent="0.15">
      <c r="A664" s="198" t="s">
        <v>600</v>
      </c>
      <c r="B664" s="195"/>
      <c r="C664" s="195"/>
      <c r="D664" s="195"/>
      <c r="E664" s="196"/>
      <c r="F664" s="197"/>
      <c r="G664" s="178">
        <v>2100201</v>
      </c>
      <c r="H664" s="178" t="s">
        <v>2122</v>
      </c>
      <c r="I664" s="178">
        <v>5665</v>
      </c>
      <c r="J664" s="252">
        <f t="shared" si="36"/>
        <v>0.1235657546337158</v>
      </c>
    </row>
    <row r="665" spans="1:10" ht="24.95" hidden="1" customHeight="1" x14ac:dyDescent="0.15">
      <c r="A665" s="190" t="s">
        <v>601</v>
      </c>
      <c r="B665" s="195"/>
      <c r="C665" s="195"/>
      <c r="D665" s="195"/>
      <c r="E665" s="196"/>
      <c r="F665" s="197"/>
      <c r="G665" s="178">
        <v>2100202</v>
      </c>
      <c r="H665" s="178" t="s">
        <v>2123</v>
      </c>
      <c r="I665" s="178">
        <v>2577</v>
      </c>
      <c r="J665" s="252">
        <f t="shared" si="36"/>
        <v>0</v>
      </c>
    </row>
    <row r="666" spans="1:10" ht="24.95" hidden="1" customHeight="1" x14ac:dyDescent="0.15">
      <c r="A666" s="198" t="s">
        <v>602</v>
      </c>
      <c r="B666" s="195"/>
      <c r="C666" s="195"/>
      <c r="D666" s="195"/>
      <c r="E666" s="196"/>
      <c r="F666" s="197"/>
      <c r="G666" s="178">
        <v>2100203</v>
      </c>
      <c r="H666" s="178" t="s">
        <v>2124</v>
      </c>
      <c r="J666" s="252" t="e">
        <f t="shared" si="36"/>
        <v>#DIV/0!</v>
      </c>
    </row>
    <row r="667" spans="1:10" ht="24.95" hidden="1" customHeight="1" x14ac:dyDescent="0.15">
      <c r="A667" s="198" t="s">
        <v>603</v>
      </c>
      <c r="B667" s="195"/>
      <c r="C667" s="195"/>
      <c r="D667" s="195"/>
      <c r="E667" s="196"/>
      <c r="F667" s="197"/>
      <c r="G667" s="178">
        <v>2100204</v>
      </c>
      <c r="H667" s="178" t="s">
        <v>2125</v>
      </c>
      <c r="J667" s="252" t="e">
        <f t="shared" si="36"/>
        <v>#DIV/0!</v>
      </c>
    </row>
    <row r="668" spans="1:10" ht="24.95" hidden="1" customHeight="1" x14ac:dyDescent="0.15">
      <c r="A668" s="198" t="s">
        <v>604</v>
      </c>
      <c r="B668" s="195"/>
      <c r="C668" s="195"/>
      <c r="D668" s="195"/>
      <c r="E668" s="196"/>
      <c r="F668" s="197"/>
      <c r="G668" s="178">
        <v>2100205</v>
      </c>
      <c r="H668" s="178" t="s">
        <v>2126</v>
      </c>
      <c r="J668" s="252" t="e">
        <f t="shared" si="36"/>
        <v>#DIV/0!</v>
      </c>
    </row>
    <row r="669" spans="1:10" ht="24.95" hidden="1" customHeight="1" x14ac:dyDescent="0.15">
      <c r="A669" s="198" t="s">
        <v>605</v>
      </c>
      <c r="B669" s="195"/>
      <c r="C669" s="195"/>
      <c r="D669" s="195"/>
      <c r="E669" s="196"/>
      <c r="F669" s="197"/>
      <c r="G669" s="178">
        <v>2100206</v>
      </c>
      <c r="H669" s="178" t="s">
        <v>2127</v>
      </c>
      <c r="J669" s="252" t="e">
        <f t="shared" si="36"/>
        <v>#DIV/0!</v>
      </c>
    </row>
    <row r="670" spans="1:10" ht="24.95" hidden="1" customHeight="1" x14ac:dyDescent="0.15">
      <c r="A670" s="190" t="s">
        <v>606</v>
      </c>
      <c r="B670" s="195"/>
      <c r="C670" s="195"/>
      <c r="D670" s="195"/>
      <c r="E670" s="196"/>
      <c r="F670" s="197"/>
      <c r="G670" s="178">
        <v>2100207</v>
      </c>
      <c r="H670" s="178" t="s">
        <v>2128</v>
      </c>
      <c r="J670" s="252" t="e">
        <f t="shared" si="36"/>
        <v>#DIV/0!</v>
      </c>
    </row>
    <row r="671" spans="1:10" ht="24.95" hidden="1" customHeight="1" x14ac:dyDescent="0.15">
      <c r="A671" s="198" t="s">
        <v>607</v>
      </c>
      <c r="B671" s="195"/>
      <c r="C671" s="195"/>
      <c r="D671" s="195"/>
      <c r="E671" s="196"/>
      <c r="F671" s="197"/>
      <c r="G671" s="178">
        <v>2100208</v>
      </c>
      <c r="H671" s="178" t="s">
        <v>2129</v>
      </c>
      <c r="J671" s="252" t="e">
        <f t="shared" si="36"/>
        <v>#DIV/0!</v>
      </c>
    </row>
    <row r="672" spans="1:10" ht="24.95" hidden="1" customHeight="1" x14ac:dyDescent="0.15">
      <c r="A672" s="198" t="s">
        <v>608</v>
      </c>
      <c r="B672" s="195"/>
      <c r="C672" s="195"/>
      <c r="D672" s="195"/>
      <c r="E672" s="196"/>
      <c r="F672" s="197"/>
      <c r="G672" s="178">
        <v>2100209</v>
      </c>
      <c r="H672" s="178" t="s">
        <v>2130</v>
      </c>
      <c r="J672" s="252" t="e">
        <f t="shared" si="36"/>
        <v>#DIV/0!</v>
      </c>
    </row>
    <row r="673" spans="1:11" ht="24.95" hidden="1" customHeight="1" x14ac:dyDescent="0.15">
      <c r="A673" s="190" t="s">
        <v>609</v>
      </c>
      <c r="B673" s="195">
        <v>2135</v>
      </c>
      <c r="C673" s="195">
        <v>1458</v>
      </c>
      <c r="D673" s="195">
        <v>1458</v>
      </c>
      <c r="E673" s="196">
        <f t="shared" ref="E673:E681" si="39">D673/C673</f>
        <v>1</v>
      </c>
      <c r="F673" s="197"/>
      <c r="G673" s="178">
        <v>2100210</v>
      </c>
      <c r="H673" s="178" t="s">
        <v>2131</v>
      </c>
      <c r="J673" s="252" t="e">
        <f t="shared" si="36"/>
        <v>#DIV/0!</v>
      </c>
    </row>
    <row r="674" spans="1:11" ht="24.95" hidden="1" customHeight="1" x14ac:dyDescent="0.15">
      <c r="A674" s="198" t="s">
        <v>610</v>
      </c>
      <c r="B674" s="195">
        <v>2135</v>
      </c>
      <c r="C674" s="195">
        <v>1458</v>
      </c>
      <c r="D674" s="195">
        <v>1458</v>
      </c>
      <c r="E674" s="196">
        <f t="shared" si="39"/>
        <v>1</v>
      </c>
      <c r="F674" s="197"/>
      <c r="G674" s="178">
        <v>2100211</v>
      </c>
      <c r="H674" s="178" t="s">
        <v>2132</v>
      </c>
      <c r="J674" s="252" t="e">
        <f t="shared" si="36"/>
        <v>#DIV/0!</v>
      </c>
    </row>
    <row r="675" spans="1:11" ht="24.95" customHeight="1" x14ac:dyDescent="0.15">
      <c r="A675" s="190" t="s">
        <v>45</v>
      </c>
      <c r="B675" s="191">
        <v>5572</v>
      </c>
      <c r="C675" s="191">
        <v>64940</v>
      </c>
      <c r="D675" s="191">
        <v>52169</v>
      </c>
      <c r="E675" s="192">
        <f t="shared" si="39"/>
        <v>0.80334154604250074</v>
      </c>
      <c r="F675" s="193">
        <v>231.56376226197301</v>
      </c>
      <c r="G675" s="178">
        <v>2100212</v>
      </c>
      <c r="H675" s="178" t="s">
        <v>2133</v>
      </c>
      <c r="J675" s="252" t="e">
        <f t="shared" si="36"/>
        <v>#DIV/0!</v>
      </c>
      <c r="K675" s="194"/>
    </row>
    <row r="676" spans="1:11" ht="24.95" hidden="1" customHeight="1" x14ac:dyDescent="0.15">
      <c r="A676" s="190" t="s">
        <v>611</v>
      </c>
      <c r="B676" s="195">
        <v>3525</v>
      </c>
      <c r="C676" s="195">
        <v>7437</v>
      </c>
      <c r="D676" s="195">
        <v>7437</v>
      </c>
      <c r="E676" s="196">
        <f t="shared" si="39"/>
        <v>1</v>
      </c>
      <c r="F676" s="197"/>
      <c r="G676" s="178">
        <v>2100213</v>
      </c>
      <c r="H676" s="178" t="s">
        <v>2134</v>
      </c>
      <c r="J676" s="252" t="e">
        <f t="shared" si="36"/>
        <v>#DIV/0!</v>
      </c>
    </row>
    <row r="677" spans="1:11" ht="24.95" hidden="1" customHeight="1" x14ac:dyDescent="0.15">
      <c r="A677" s="198" t="s">
        <v>119</v>
      </c>
      <c r="B677" s="195">
        <v>2819</v>
      </c>
      <c r="C677" s="195">
        <v>3537</v>
      </c>
      <c r="D677" s="195">
        <v>3537</v>
      </c>
      <c r="E677" s="196">
        <f t="shared" si="39"/>
        <v>1</v>
      </c>
      <c r="F677" s="197"/>
      <c r="G677" s="178">
        <v>2100299</v>
      </c>
      <c r="H677" s="178" t="s">
        <v>2135</v>
      </c>
      <c r="I677" s="178">
        <v>329</v>
      </c>
      <c r="J677" s="252">
        <f t="shared" si="36"/>
        <v>0</v>
      </c>
    </row>
    <row r="678" spans="1:11" ht="24.95" hidden="1" customHeight="1" x14ac:dyDescent="0.15">
      <c r="A678" s="198" t="s">
        <v>120</v>
      </c>
      <c r="B678" s="195">
        <v>53</v>
      </c>
      <c r="C678" s="195">
        <v>245</v>
      </c>
      <c r="D678" s="195">
        <v>245</v>
      </c>
      <c r="E678" s="196">
        <f t="shared" si="39"/>
        <v>1</v>
      </c>
      <c r="F678" s="197"/>
      <c r="G678" s="178">
        <v>21003</v>
      </c>
      <c r="H678" s="178" t="s">
        <v>2136</v>
      </c>
      <c r="I678" s="178">
        <v>0</v>
      </c>
      <c r="J678" s="252" t="e">
        <f t="shared" si="36"/>
        <v>#DIV/0!</v>
      </c>
    </row>
    <row r="679" spans="1:11" ht="24.95" hidden="1" customHeight="1" x14ac:dyDescent="0.15">
      <c r="A679" s="198" t="s">
        <v>121</v>
      </c>
      <c r="B679" s="195">
        <v>55</v>
      </c>
      <c r="C679" s="195">
        <v>8</v>
      </c>
      <c r="D679" s="195">
        <v>8</v>
      </c>
      <c r="E679" s="196">
        <f t="shared" si="39"/>
        <v>1</v>
      </c>
      <c r="F679" s="197"/>
      <c r="G679" s="178">
        <v>2100301</v>
      </c>
      <c r="H679" s="178" t="s">
        <v>2137</v>
      </c>
      <c r="J679" s="252" t="e">
        <f t="shared" si="36"/>
        <v>#DIV/0!</v>
      </c>
    </row>
    <row r="680" spans="1:11" ht="24.95" hidden="1" customHeight="1" x14ac:dyDescent="0.15">
      <c r="A680" s="198" t="s">
        <v>612</v>
      </c>
      <c r="B680" s="195">
        <v>60</v>
      </c>
      <c r="C680" s="195">
        <v>57</v>
      </c>
      <c r="D680" s="195">
        <v>57</v>
      </c>
      <c r="E680" s="196">
        <f t="shared" si="39"/>
        <v>1</v>
      </c>
      <c r="F680" s="197"/>
      <c r="G680" s="178">
        <v>2100302</v>
      </c>
      <c r="H680" s="178" t="s">
        <v>2138</v>
      </c>
      <c r="J680" s="252" t="e">
        <f t="shared" ref="J680:J743" si="40">D697/I680*100</f>
        <v>#DIV/0!</v>
      </c>
    </row>
    <row r="681" spans="1:11" ht="24.95" hidden="1" customHeight="1" x14ac:dyDescent="0.15">
      <c r="A681" s="198" t="s">
        <v>613</v>
      </c>
      <c r="B681" s="195"/>
      <c r="C681" s="195">
        <v>7</v>
      </c>
      <c r="D681" s="195">
        <v>7</v>
      </c>
      <c r="E681" s="196">
        <f t="shared" si="39"/>
        <v>1</v>
      </c>
      <c r="F681" s="197"/>
      <c r="G681" s="178">
        <v>2100399</v>
      </c>
      <c r="H681" s="178" t="s">
        <v>2139</v>
      </c>
      <c r="J681" s="252" t="e">
        <f t="shared" si="40"/>
        <v>#DIV/0!</v>
      </c>
    </row>
    <row r="682" spans="1:11" ht="24.95" hidden="1" customHeight="1" x14ac:dyDescent="0.15">
      <c r="A682" s="198" t="s">
        <v>614</v>
      </c>
      <c r="B682" s="195"/>
      <c r="C682" s="195"/>
      <c r="D682" s="195"/>
      <c r="E682" s="196"/>
      <c r="F682" s="197"/>
      <c r="G682" s="178">
        <v>21004</v>
      </c>
      <c r="H682" s="178" t="s">
        <v>2140</v>
      </c>
      <c r="I682" s="178">
        <v>7085</v>
      </c>
      <c r="J682" s="252">
        <f t="shared" si="40"/>
        <v>42.893436838390969</v>
      </c>
    </row>
    <row r="683" spans="1:11" ht="24.95" hidden="1" customHeight="1" x14ac:dyDescent="0.15">
      <c r="A683" s="198" t="s">
        <v>615</v>
      </c>
      <c r="B683" s="195">
        <v>5</v>
      </c>
      <c r="C683" s="195">
        <v>5</v>
      </c>
      <c r="D683" s="195">
        <v>5</v>
      </c>
      <c r="E683" s="196">
        <f>D683/C683</f>
        <v>1</v>
      </c>
      <c r="F683" s="197"/>
      <c r="G683" s="178">
        <v>2100401</v>
      </c>
      <c r="H683" s="178" t="s">
        <v>2141</v>
      </c>
      <c r="I683" s="178">
        <v>2889</v>
      </c>
      <c r="J683" s="252">
        <f t="shared" si="40"/>
        <v>3.3575631706472828</v>
      </c>
    </row>
    <row r="684" spans="1:11" ht="24.95" hidden="1" customHeight="1" x14ac:dyDescent="0.15">
      <c r="A684" s="198" t="s">
        <v>616</v>
      </c>
      <c r="B684" s="195"/>
      <c r="C684" s="195"/>
      <c r="D684" s="195"/>
      <c r="E684" s="196"/>
      <c r="F684" s="197"/>
      <c r="G684" s="178">
        <v>2100402</v>
      </c>
      <c r="H684" s="178" t="s">
        <v>2142</v>
      </c>
      <c r="J684" s="252" t="e">
        <f t="shared" si="40"/>
        <v>#DIV/0!</v>
      </c>
    </row>
    <row r="685" spans="1:11" ht="24.95" hidden="1" customHeight="1" x14ac:dyDescent="0.15">
      <c r="A685" s="198" t="s">
        <v>617</v>
      </c>
      <c r="B685" s="195">
        <v>533</v>
      </c>
      <c r="C685" s="195">
        <v>3578</v>
      </c>
      <c r="D685" s="195">
        <v>3578</v>
      </c>
      <c r="E685" s="196">
        <f>D685/C685</f>
        <v>1</v>
      </c>
      <c r="F685" s="197"/>
      <c r="G685" s="178">
        <v>2100403</v>
      </c>
      <c r="H685" s="178" t="s">
        <v>2143</v>
      </c>
      <c r="I685" s="178">
        <v>1339</v>
      </c>
      <c r="J685" s="252">
        <f t="shared" si="40"/>
        <v>0</v>
      </c>
    </row>
    <row r="686" spans="1:11" ht="24.95" hidden="1" customHeight="1" x14ac:dyDescent="0.15">
      <c r="A686" s="190" t="s">
        <v>618</v>
      </c>
      <c r="B686" s="195">
        <v>2047</v>
      </c>
      <c r="C686" s="195">
        <v>2708</v>
      </c>
      <c r="D686" s="195">
        <v>2708</v>
      </c>
      <c r="E686" s="196">
        <f>D686/C686</f>
        <v>1</v>
      </c>
      <c r="F686" s="197"/>
      <c r="G686" s="178">
        <v>2100404</v>
      </c>
      <c r="H686" s="178" t="s">
        <v>2144</v>
      </c>
      <c r="J686" s="252" t="e">
        <f t="shared" si="40"/>
        <v>#DIV/0!</v>
      </c>
    </row>
    <row r="687" spans="1:11" ht="24.95" hidden="1" customHeight="1" x14ac:dyDescent="0.15">
      <c r="A687" s="198" t="s">
        <v>619</v>
      </c>
      <c r="B687" s="195">
        <v>2</v>
      </c>
      <c r="C687" s="195">
        <v>2</v>
      </c>
      <c r="D687" s="195">
        <v>2</v>
      </c>
      <c r="E687" s="196">
        <f>D687/C687</f>
        <v>1</v>
      </c>
      <c r="F687" s="197"/>
      <c r="G687" s="178">
        <v>2100405</v>
      </c>
      <c r="H687" s="178" t="s">
        <v>2145</v>
      </c>
      <c r="J687" s="252" t="e">
        <f t="shared" si="40"/>
        <v>#DIV/0!</v>
      </c>
    </row>
    <row r="688" spans="1:11" ht="24.95" hidden="1" customHeight="1" x14ac:dyDescent="0.15">
      <c r="A688" s="198" t="s">
        <v>620</v>
      </c>
      <c r="B688" s="195"/>
      <c r="C688" s="195"/>
      <c r="D688" s="195"/>
      <c r="E688" s="196"/>
      <c r="F688" s="197"/>
      <c r="G688" s="178">
        <v>2100406</v>
      </c>
      <c r="H688" s="178" t="s">
        <v>2146</v>
      </c>
      <c r="I688" s="178">
        <v>962</v>
      </c>
      <c r="J688" s="252">
        <f t="shared" si="40"/>
        <v>26.299376299376299</v>
      </c>
    </row>
    <row r="689" spans="1:10" ht="24.95" hidden="1" customHeight="1" x14ac:dyDescent="0.15">
      <c r="A689" s="198" t="s">
        <v>621</v>
      </c>
      <c r="B689" s="195">
        <v>2045</v>
      </c>
      <c r="C689" s="195">
        <v>2706</v>
      </c>
      <c r="D689" s="195">
        <v>2706</v>
      </c>
      <c r="E689" s="196">
        <f>D689/C689</f>
        <v>1</v>
      </c>
      <c r="F689" s="197"/>
      <c r="G689" s="178">
        <v>2100407</v>
      </c>
      <c r="H689" s="178" t="s">
        <v>2147</v>
      </c>
      <c r="J689" s="252" t="e">
        <f t="shared" si="40"/>
        <v>#DIV/0!</v>
      </c>
    </row>
    <row r="690" spans="1:10" ht="24.95" hidden="1" customHeight="1" x14ac:dyDescent="0.15">
      <c r="A690" s="190" t="s">
        <v>622</v>
      </c>
      <c r="B690" s="195"/>
      <c r="C690" s="195">
        <v>2664</v>
      </c>
      <c r="D690" s="195">
        <v>2664</v>
      </c>
      <c r="E690" s="196">
        <f>D690/C690</f>
        <v>1</v>
      </c>
      <c r="F690" s="197"/>
      <c r="G690" s="178">
        <v>2100408</v>
      </c>
      <c r="H690" s="178" t="s">
        <v>2148</v>
      </c>
      <c r="I690" s="178">
        <v>211</v>
      </c>
      <c r="J690" s="252">
        <f t="shared" si="40"/>
        <v>14548.815165876778</v>
      </c>
    </row>
    <row r="691" spans="1:10" ht="24.95" hidden="1" customHeight="1" x14ac:dyDescent="0.15">
      <c r="A691" s="198" t="s">
        <v>623</v>
      </c>
      <c r="B691" s="195"/>
      <c r="C691" s="195">
        <v>191</v>
      </c>
      <c r="D691" s="195">
        <v>191</v>
      </c>
      <c r="E691" s="196">
        <f>D691/C691</f>
        <v>1</v>
      </c>
      <c r="F691" s="197"/>
      <c r="G691" s="178">
        <v>2100409</v>
      </c>
      <c r="H691" s="178" t="s">
        <v>2149</v>
      </c>
      <c r="I691" s="178">
        <v>943</v>
      </c>
      <c r="J691" s="252">
        <f t="shared" si="40"/>
        <v>0</v>
      </c>
    </row>
    <row r="692" spans="1:10" ht="24.95" hidden="1" customHeight="1" x14ac:dyDescent="0.15">
      <c r="A692" s="198" t="s">
        <v>624</v>
      </c>
      <c r="B692" s="195"/>
      <c r="C692" s="195">
        <v>2473</v>
      </c>
      <c r="D692" s="195">
        <v>2473</v>
      </c>
      <c r="E692" s="196">
        <f>D692/C692</f>
        <v>1</v>
      </c>
      <c r="F692" s="197"/>
      <c r="G692" s="178">
        <v>2100410</v>
      </c>
      <c r="H692" s="178" t="s">
        <v>2150</v>
      </c>
      <c r="I692" s="178">
        <v>187</v>
      </c>
      <c r="J692" s="252">
        <f t="shared" si="40"/>
        <v>0</v>
      </c>
    </row>
    <row r="693" spans="1:10" ht="24.95" hidden="1" customHeight="1" x14ac:dyDescent="0.15">
      <c r="A693" s="198" t="s">
        <v>625</v>
      </c>
      <c r="B693" s="195"/>
      <c r="C693" s="195"/>
      <c r="D693" s="195"/>
      <c r="E693" s="196"/>
      <c r="F693" s="197"/>
      <c r="G693" s="178">
        <v>2100499</v>
      </c>
      <c r="H693" s="178" t="s">
        <v>2151</v>
      </c>
      <c r="I693" s="178">
        <v>554</v>
      </c>
      <c r="J693" s="252">
        <f t="shared" si="40"/>
        <v>0</v>
      </c>
    </row>
    <row r="694" spans="1:10" ht="24.95" hidden="1" customHeight="1" x14ac:dyDescent="0.15">
      <c r="A694" s="198" t="s">
        <v>626</v>
      </c>
      <c r="B694" s="195"/>
      <c r="C694" s="195"/>
      <c r="D694" s="195"/>
      <c r="E694" s="196"/>
      <c r="F694" s="197"/>
      <c r="G694" s="178">
        <v>21007</v>
      </c>
      <c r="H694" s="178" t="s">
        <v>2152</v>
      </c>
      <c r="I694" s="178">
        <v>27</v>
      </c>
      <c r="J694" s="252">
        <f t="shared" si="40"/>
        <v>0</v>
      </c>
    </row>
    <row r="695" spans="1:10" ht="24.95" hidden="1" customHeight="1" x14ac:dyDescent="0.15">
      <c r="A695" s="198" t="s">
        <v>627</v>
      </c>
      <c r="B695" s="195"/>
      <c r="C695" s="195"/>
      <c r="D695" s="195"/>
      <c r="E695" s="196"/>
      <c r="F695" s="197"/>
      <c r="G695" s="178">
        <v>2100716</v>
      </c>
      <c r="H695" s="178" t="s">
        <v>2153</v>
      </c>
      <c r="J695" s="252" t="e">
        <f t="shared" si="40"/>
        <v>#DIV/0!</v>
      </c>
    </row>
    <row r="696" spans="1:10" ht="24.95" hidden="1" customHeight="1" x14ac:dyDescent="0.15">
      <c r="A696" s="198" t="s">
        <v>628</v>
      </c>
      <c r="B696" s="195"/>
      <c r="C696" s="195"/>
      <c r="D696" s="195"/>
      <c r="E696" s="196"/>
      <c r="F696" s="197"/>
      <c r="G696" s="178">
        <v>2100717</v>
      </c>
      <c r="H696" s="178" t="s">
        <v>2154</v>
      </c>
      <c r="J696" s="252" t="e">
        <f t="shared" si="40"/>
        <v>#DIV/0!</v>
      </c>
    </row>
    <row r="697" spans="1:10" ht="24.95" hidden="1" customHeight="1" x14ac:dyDescent="0.15">
      <c r="A697" s="198" t="s">
        <v>629</v>
      </c>
      <c r="B697" s="195"/>
      <c r="C697" s="195"/>
      <c r="D697" s="195"/>
      <c r="E697" s="196"/>
      <c r="F697" s="197"/>
      <c r="G697" s="178">
        <v>2100799</v>
      </c>
      <c r="H697" s="178" t="s">
        <v>2155</v>
      </c>
      <c r="I697" s="178">
        <v>27</v>
      </c>
      <c r="J697" s="252">
        <f t="shared" si="40"/>
        <v>0</v>
      </c>
    </row>
    <row r="698" spans="1:10" ht="24.95" hidden="1" customHeight="1" x14ac:dyDescent="0.15">
      <c r="A698" s="198" t="s">
        <v>630</v>
      </c>
      <c r="B698" s="195"/>
      <c r="C698" s="195"/>
      <c r="D698" s="195"/>
      <c r="E698" s="196"/>
      <c r="F698" s="197"/>
      <c r="G698" s="178">
        <v>21011</v>
      </c>
      <c r="H698" s="178" t="s">
        <v>2156</v>
      </c>
      <c r="I698" s="178">
        <v>15063</v>
      </c>
      <c r="J698" s="252">
        <f t="shared" si="40"/>
        <v>0</v>
      </c>
    </row>
    <row r="699" spans="1:10" ht="24.95" hidden="1" customHeight="1" x14ac:dyDescent="0.15">
      <c r="A699" s="190" t="s">
        <v>631</v>
      </c>
      <c r="B699" s="195"/>
      <c r="C699" s="195">
        <v>3039</v>
      </c>
      <c r="D699" s="195">
        <v>3039</v>
      </c>
      <c r="E699" s="196">
        <f>D699/C699</f>
        <v>1</v>
      </c>
      <c r="F699" s="197"/>
      <c r="G699" s="178">
        <v>2101101</v>
      </c>
      <c r="H699" s="178" t="s">
        <v>2157</v>
      </c>
      <c r="I699" s="178">
        <v>5048</v>
      </c>
      <c r="J699" s="252">
        <f t="shared" si="40"/>
        <v>0</v>
      </c>
    </row>
    <row r="700" spans="1:10" ht="24.95" hidden="1" customHeight="1" x14ac:dyDescent="0.15">
      <c r="A700" s="198" t="s">
        <v>632</v>
      </c>
      <c r="B700" s="195"/>
      <c r="C700" s="195">
        <v>97</v>
      </c>
      <c r="D700" s="195">
        <v>97</v>
      </c>
      <c r="E700" s="196">
        <f>D700/C700</f>
        <v>1</v>
      </c>
      <c r="F700" s="197"/>
      <c r="G700" s="178">
        <v>2101102</v>
      </c>
      <c r="H700" s="178" t="s">
        <v>2158</v>
      </c>
      <c r="I700" s="178">
        <v>6770</v>
      </c>
      <c r="J700" s="252">
        <f t="shared" si="40"/>
        <v>0</v>
      </c>
    </row>
    <row r="701" spans="1:10" ht="24.95" hidden="1" customHeight="1" x14ac:dyDescent="0.15">
      <c r="A701" s="198" t="s">
        <v>633</v>
      </c>
      <c r="B701" s="195"/>
      <c r="C701" s="195">
        <v>1326</v>
      </c>
      <c r="D701" s="195">
        <v>1326</v>
      </c>
      <c r="E701" s="196">
        <f>D701/C701</f>
        <v>1</v>
      </c>
      <c r="F701" s="197"/>
      <c r="G701" s="178">
        <v>2101103</v>
      </c>
      <c r="H701" s="178" t="s">
        <v>2159</v>
      </c>
      <c r="I701" s="178">
        <v>1347</v>
      </c>
      <c r="J701" s="252">
        <f t="shared" si="40"/>
        <v>0</v>
      </c>
    </row>
    <row r="702" spans="1:10" ht="24.95" hidden="1" customHeight="1" x14ac:dyDescent="0.15">
      <c r="A702" s="198" t="s">
        <v>634</v>
      </c>
      <c r="B702" s="195"/>
      <c r="C702" s="195"/>
      <c r="D702" s="195"/>
      <c r="E702" s="196"/>
      <c r="F702" s="197"/>
      <c r="G702" s="178">
        <v>2101199</v>
      </c>
      <c r="H702" s="178" t="s">
        <v>2160</v>
      </c>
      <c r="I702" s="178">
        <v>1898</v>
      </c>
      <c r="J702" s="252">
        <f t="shared" si="40"/>
        <v>0</v>
      </c>
    </row>
    <row r="703" spans="1:10" ht="24.95" hidden="1" customHeight="1" x14ac:dyDescent="0.15">
      <c r="A703" s="198" t="s">
        <v>635</v>
      </c>
      <c r="B703" s="195"/>
      <c r="C703" s="195"/>
      <c r="D703" s="195"/>
      <c r="E703" s="196"/>
      <c r="F703" s="197"/>
      <c r="G703" s="178">
        <v>21012</v>
      </c>
      <c r="H703" s="178" t="s">
        <v>2161</v>
      </c>
      <c r="I703" s="178">
        <v>41627</v>
      </c>
      <c r="J703" s="252">
        <f t="shared" si="40"/>
        <v>0</v>
      </c>
    </row>
    <row r="704" spans="1:10" ht="24.95" hidden="1" customHeight="1" x14ac:dyDescent="0.15">
      <c r="A704" s="198" t="s">
        <v>636</v>
      </c>
      <c r="B704" s="195"/>
      <c r="C704" s="195">
        <v>1363</v>
      </c>
      <c r="D704" s="195">
        <v>1363</v>
      </c>
      <c r="E704" s="196">
        <f>D704/C704</f>
        <v>1</v>
      </c>
      <c r="F704" s="197"/>
      <c r="G704" s="178">
        <v>2101201</v>
      </c>
      <c r="H704" s="178" t="s">
        <v>2162</v>
      </c>
      <c r="J704" s="252" t="e">
        <f t="shared" si="40"/>
        <v>#DIV/0!</v>
      </c>
    </row>
    <row r="705" spans="1:10" ht="24.95" hidden="1" customHeight="1" x14ac:dyDescent="0.15">
      <c r="A705" s="198" t="s">
        <v>637</v>
      </c>
      <c r="B705" s="195"/>
      <c r="C705" s="195">
        <v>253</v>
      </c>
      <c r="D705" s="195">
        <v>253</v>
      </c>
      <c r="E705" s="196">
        <f>D705/C705</f>
        <v>1</v>
      </c>
      <c r="F705" s="197"/>
      <c r="G705" s="178">
        <v>2101202</v>
      </c>
      <c r="H705" s="178" t="s">
        <v>2163</v>
      </c>
      <c r="I705" s="178">
        <v>41627</v>
      </c>
      <c r="J705" s="252">
        <f t="shared" si="40"/>
        <v>0</v>
      </c>
    </row>
    <row r="706" spans="1:10" ht="24.95" hidden="1" customHeight="1" x14ac:dyDescent="0.15">
      <c r="A706" s="190" t="s">
        <v>638</v>
      </c>
      <c r="B706" s="195"/>
      <c r="C706" s="195">
        <v>36158</v>
      </c>
      <c r="D706" s="195">
        <v>36158</v>
      </c>
      <c r="E706" s="196">
        <f>D706/C706</f>
        <v>1</v>
      </c>
      <c r="F706" s="197"/>
      <c r="G706" s="178">
        <v>2101299</v>
      </c>
      <c r="H706" s="178" t="s">
        <v>2164</v>
      </c>
      <c r="J706" s="252" t="e">
        <f t="shared" si="40"/>
        <v>#DIV/0!</v>
      </c>
    </row>
    <row r="707" spans="1:10" ht="24.95" hidden="1" customHeight="1" x14ac:dyDescent="0.15">
      <c r="A707" s="198" t="s">
        <v>639</v>
      </c>
      <c r="B707" s="195"/>
      <c r="C707" s="195">
        <v>30698</v>
      </c>
      <c r="D707" s="195">
        <v>30698</v>
      </c>
      <c r="E707" s="196">
        <f>D707/C707</f>
        <v>1</v>
      </c>
      <c r="F707" s="197"/>
      <c r="G707" s="178">
        <v>21013</v>
      </c>
      <c r="H707" s="178" t="s">
        <v>2165</v>
      </c>
      <c r="I707" s="178">
        <v>7156</v>
      </c>
      <c r="J707" s="252">
        <f t="shared" si="40"/>
        <v>0</v>
      </c>
    </row>
    <row r="708" spans="1:10" ht="24.95" hidden="1" customHeight="1" x14ac:dyDescent="0.15">
      <c r="A708" s="198" t="s">
        <v>640</v>
      </c>
      <c r="B708" s="195"/>
      <c r="C708" s="195"/>
      <c r="D708" s="195"/>
      <c r="E708" s="196"/>
      <c r="F708" s="197"/>
      <c r="G708" s="178">
        <v>2101301</v>
      </c>
      <c r="H708" s="178" t="s">
        <v>2166</v>
      </c>
      <c r="I708" s="178">
        <v>7156</v>
      </c>
      <c r="J708" s="252">
        <f t="shared" si="40"/>
        <v>0</v>
      </c>
    </row>
    <row r="709" spans="1:10" ht="24.95" hidden="1" customHeight="1" x14ac:dyDescent="0.15">
      <c r="A709" s="198" t="s">
        <v>641</v>
      </c>
      <c r="B709" s="195"/>
      <c r="C709" s="195"/>
      <c r="D709" s="195"/>
      <c r="E709" s="196"/>
      <c r="F709" s="197"/>
      <c r="G709" s="178">
        <v>2101302</v>
      </c>
      <c r="H709" s="178" t="s">
        <v>2167</v>
      </c>
      <c r="J709" s="252" t="e">
        <f t="shared" si="40"/>
        <v>#DIV/0!</v>
      </c>
    </row>
    <row r="710" spans="1:10" ht="24.95" hidden="1" customHeight="1" x14ac:dyDescent="0.15">
      <c r="A710" s="198" t="s">
        <v>642</v>
      </c>
      <c r="B710" s="195"/>
      <c r="C710" s="195"/>
      <c r="D710" s="195"/>
      <c r="E710" s="196"/>
      <c r="F710" s="197"/>
      <c r="G710" s="178">
        <v>2101399</v>
      </c>
      <c r="H710" s="178" t="s">
        <v>2168</v>
      </c>
      <c r="J710" s="252" t="e">
        <f t="shared" si="40"/>
        <v>#DIV/0!</v>
      </c>
    </row>
    <row r="711" spans="1:10" ht="24.95" hidden="1" customHeight="1" x14ac:dyDescent="0.15">
      <c r="A711" s="198" t="s">
        <v>643</v>
      </c>
      <c r="B711" s="195"/>
      <c r="C711" s="195"/>
      <c r="D711" s="195"/>
      <c r="E711" s="196"/>
      <c r="F711" s="197"/>
      <c r="G711" s="178">
        <v>21014</v>
      </c>
      <c r="H711" s="178" t="s">
        <v>2169</v>
      </c>
      <c r="I711" s="178">
        <v>0</v>
      </c>
      <c r="J711" s="252" t="e">
        <f t="shared" si="40"/>
        <v>#DIV/0!</v>
      </c>
    </row>
    <row r="712" spans="1:10" ht="24.95" hidden="1" customHeight="1" x14ac:dyDescent="0.15">
      <c r="A712" s="198" t="s">
        <v>644</v>
      </c>
      <c r="B712" s="195"/>
      <c r="C712" s="195">
        <v>5460</v>
      </c>
      <c r="D712" s="195">
        <v>5460</v>
      </c>
      <c r="E712" s="196">
        <f>D712/C712</f>
        <v>1</v>
      </c>
      <c r="F712" s="197"/>
      <c r="G712" s="178">
        <v>2101401</v>
      </c>
      <c r="H712" s="178" t="s">
        <v>2170</v>
      </c>
      <c r="J712" s="252" t="e">
        <f t="shared" si="40"/>
        <v>#DIV/0!</v>
      </c>
    </row>
    <row r="713" spans="1:10" ht="24.95" hidden="1" customHeight="1" x14ac:dyDescent="0.15">
      <c r="A713" s="190" t="s">
        <v>645</v>
      </c>
      <c r="B713" s="195"/>
      <c r="C713" s="195"/>
      <c r="D713" s="195"/>
      <c r="E713" s="196"/>
      <c r="F713" s="197"/>
      <c r="G713" s="178">
        <v>2101499</v>
      </c>
      <c r="H713" s="178" t="s">
        <v>2171</v>
      </c>
      <c r="J713" s="252" t="e">
        <f t="shared" si="40"/>
        <v>#DIV/0!</v>
      </c>
    </row>
    <row r="714" spans="1:10" ht="24.95" hidden="1" customHeight="1" x14ac:dyDescent="0.15">
      <c r="A714" s="198" t="s">
        <v>646</v>
      </c>
      <c r="B714" s="195"/>
      <c r="C714" s="195"/>
      <c r="D714" s="195"/>
      <c r="E714" s="196"/>
      <c r="F714" s="197"/>
      <c r="G714" s="178">
        <v>21015</v>
      </c>
      <c r="H714" s="178" t="s">
        <v>2172</v>
      </c>
      <c r="I714" s="178">
        <v>1186</v>
      </c>
      <c r="J714" s="252">
        <f t="shared" si="40"/>
        <v>0</v>
      </c>
    </row>
    <row r="715" spans="1:10" ht="24.95" hidden="1" customHeight="1" x14ac:dyDescent="0.15">
      <c r="A715" s="198" t="s">
        <v>647</v>
      </c>
      <c r="B715" s="195"/>
      <c r="C715" s="195"/>
      <c r="D715" s="195"/>
      <c r="E715" s="196"/>
      <c r="F715" s="197"/>
      <c r="G715" s="178">
        <v>2101501</v>
      </c>
      <c r="H715" s="178" t="s">
        <v>1666</v>
      </c>
      <c r="I715" s="178">
        <v>769</v>
      </c>
      <c r="J715" s="252">
        <f t="shared" si="40"/>
        <v>0</v>
      </c>
    </row>
    <row r="716" spans="1:10" ht="24.95" hidden="1" customHeight="1" x14ac:dyDescent="0.15">
      <c r="A716" s="190" t="s">
        <v>648</v>
      </c>
      <c r="B716" s="195"/>
      <c r="C716" s="195"/>
      <c r="D716" s="195"/>
      <c r="E716" s="196"/>
      <c r="F716" s="197"/>
      <c r="G716" s="178">
        <v>2101502</v>
      </c>
      <c r="H716" s="178" t="s">
        <v>1667</v>
      </c>
      <c r="J716" s="252" t="e">
        <f t="shared" si="40"/>
        <v>#DIV/0!</v>
      </c>
    </row>
    <row r="717" spans="1:10" ht="24.95" hidden="1" customHeight="1" x14ac:dyDescent="0.15">
      <c r="A717" s="198" t="s">
        <v>649</v>
      </c>
      <c r="B717" s="195"/>
      <c r="C717" s="195"/>
      <c r="D717" s="195"/>
      <c r="E717" s="196"/>
      <c r="F717" s="197"/>
      <c r="G717" s="178">
        <v>2101503</v>
      </c>
      <c r="H717" s="178" t="s">
        <v>1668</v>
      </c>
      <c r="J717" s="252" t="e">
        <f t="shared" si="40"/>
        <v>#DIV/0!</v>
      </c>
    </row>
    <row r="718" spans="1:10" ht="24.95" hidden="1" customHeight="1" x14ac:dyDescent="0.15">
      <c r="A718" s="198" t="s">
        <v>650</v>
      </c>
      <c r="B718" s="195"/>
      <c r="C718" s="195"/>
      <c r="D718" s="195"/>
      <c r="E718" s="196"/>
      <c r="F718" s="197"/>
      <c r="G718" s="178">
        <v>2101504</v>
      </c>
      <c r="H718" s="178" t="s">
        <v>1706</v>
      </c>
      <c r="I718" s="178">
        <v>200</v>
      </c>
      <c r="J718" s="252">
        <f t="shared" si="40"/>
        <v>0</v>
      </c>
    </row>
    <row r="719" spans="1:10" ht="24.95" hidden="1" customHeight="1" x14ac:dyDescent="0.15">
      <c r="A719" s="190" t="s">
        <v>651</v>
      </c>
      <c r="B719" s="195"/>
      <c r="C719" s="195"/>
      <c r="D719" s="195"/>
      <c r="E719" s="196"/>
      <c r="F719" s="197"/>
      <c r="G719" s="178">
        <v>2101505</v>
      </c>
      <c r="H719" s="178" t="s">
        <v>2173</v>
      </c>
      <c r="I719" s="178">
        <v>57</v>
      </c>
      <c r="J719" s="252">
        <f t="shared" si="40"/>
        <v>0</v>
      </c>
    </row>
    <row r="720" spans="1:10" ht="24.95" hidden="1" customHeight="1" x14ac:dyDescent="0.15">
      <c r="A720" s="198" t="s">
        <v>652</v>
      </c>
      <c r="B720" s="195"/>
      <c r="C720" s="195"/>
      <c r="D720" s="195"/>
      <c r="E720" s="196"/>
      <c r="F720" s="197"/>
      <c r="G720" s="178">
        <v>2101506</v>
      </c>
      <c r="H720" s="178" t="s">
        <v>2174</v>
      </c>
      <c r="I720" s="178">
        <v>86</v>
      </c>
      <c r="J720" s="252">
        <f t="shared" si="40"/>
        <v>0</v>
      </c>
    </row>
    <row r="721" spans="1:10" ht="24.95" hidden="1" customHeight="1" x14ac:dyDescent="0.15">
      <c r="A721" s="190" t="s">
        <v>653</v>
      </c>
      <c r="B721" s="195"/>
      <c r="C721" s="195"/>
      <c r="D721" s="195"/>
      <c r="E721" s="196"/>
      <c r="F721" s="197"/>
      <c r="G721" s="178">
        <v>2101550</v>
      </c>
      <c r="H721" s="178" t="s">
        <v>1675</v>
      </c>
      <c r="J721" s="252" t="e">
        <f t="shared" si="40"/>
        <v>#DIV/0!</v>
      </c>
    </row>
    <row r="722" spans="1:10" ht="24.95" hidden="1" customHeight="1" x14ac:dyDescent="0.15">
      <c r="A722" s="198" t="s">
        <v>654</v>
      </c>
      <c r="B722" s="195"/>
      <c r="C722" s="195"/>
      <c r="D722" s="195"/>
      <c r="E722" s="196"/>
      <c r="F722" s="197"/>
      <c r="G722" s="178">
        <v>2101599</v>
      </c>
      <c r="H722" s="178" t="s">
        <v>2175</v>
      </c>
      <c r="I722" s="178">
        <v>74</v>
      </c>
      <c r="J722" s="252">
        <f t="shared" si="40"/>
        <v>0</v>
      </c>
    </row>
    <row r="723" spans="1:10" ht="24.95" hidden="1" customHeight="1" x14ac:dyDescent="0.15">
      <c r="A723" s="190" t="s">
        <v>655</v>
      </c>
      <c r="B723" s="195"/>
      <c r="C723" s="195"/>
      <c r="D723" s="195"/>
      <c r="E723" s="196"/>
      <c r="F723" s="197"/>
      <c r="G723" s="178">
        <v>21016</v>
      </c>
      <c r="H723" s="178" t="s">
        <v>2176</v>
      </c>
      <c r="I723" s="178">
        <v>0</v>
      </c>
      <c r="J723" s="252" t="e">
        <f t="shared" si="40"/>
        <v>#DIV/0!</v>
      </c>
    </row>
    <row r="724" spans="1:10" ht="24.95" hidden="1" customHeight="1" x14ac:dyDescent="0.15">
      <c r="A724" s="198" t="s">
        <v>656</v>
      </c>
      <c r="B724" s="195"/>
      <c r="C724" s="195"/>
      <c r="D724" s="195"/>
      <c r="E724" s="196"/>
      <c r="F724" s="197"/>
      <c r="G724" s="178">
        <v>2101601</v>
      </c>
      <c r="H724" s="178" t="s">
        <v>2177</v>
      </c>
      <c r="J724" s="252" t="e">
        <f t="shared" si="40"/>
        <v>#DIV/0!</v>
      </c>
    </row>
    <row r="725" spans="1:10" ht="24.95" hidden="1" customHeight="1" x14ac:dyDescent="0.15">
      <c r="A725" s="198" t="s">
        <v>657</v>
      </c>
      <c r="B725" s="195"/>
      <c r="C725" s="195"/>
      <c r="D725" s="195"/>
      <c r="E725" s="196"/>
      <c r="F725" s="197"/>
      <c r="G725" s="178">
        <v>21017</v>
      </c>
      <c r="H725" s="178" t="s">
        <v>2178</v>
      </c>
      <c r="I725" s="178">
        <v>31</v>
      </c>
      <c r="J725" s="252">
        <f t="shared" si="40"/>
        <v>0</v>
      </c>
    </row>
    <row r="726" spans="1:10" ht="24.95" hidden="1" customHeight="1" x14ac:dyDescent="0.15">
      <c r="A726" s="198" t="s">
        <v>658</v>
      </c>
      <c r="B726" s="195"/>
      <c r="C726" s="195"/>
      <c r="D726" s="195"/>
      <c r="E726" s="196"/>
      <c r="F726" s="197"/>
      <c r="G726" s="178">
        <v>2101701</v>
      </c>
      <c r="H726" s="178" t="s">
        <v>1666</v>
      </c>
      <c r="J726" s="252" t="e">
        <f t="shared" si="40"/>
        <v>#DIV/0!</v>
      </c>
    </row>
    <row r="727" spans="1:10" ht="24.95" hidden="1" customHeight="1" x14ac:dyDescent="0.15">
      <c r="A727" s="198" t="s">
        <v>659</v>
      </c>
      <c r="B727" s="195"/>
      <c r="C727" s="195"/>
      <c r="D727" s="195"/>
      <c r="E727" s="196"/>
      <c r="F727" s="197"/>
      <c r="G727" s="178">
        <v>2101702</v>
      </c>
      <c r="H727" s="178" t="s">
        <v>1667</v>
      </c>
      <c r="J727" s="252" t="e">
        <f t="shared" si="40"/>
        <v>#DIV/0!</v>
      </c>
    </row>
    <row r="728" spans="1:10" ht="24.95" hidden="1" customHeight="1" x14ac:dyDescent="0.15">
      <c r="A728" s="198" t="s">
        <v>660</v>
      </c>
      <c r="B728" s="195"/>
      <c r="C728" s="195"/>
      <c r="D728" s="195"/>
      <c r="E728" s="196"/>
      <c r="F728" s="197"/>
      <c r="G728" s="178">
        <v>2101703</v>
      </c>
      <c r="H728" s="178" t="s">
        <v>1668</v>
      </c>
      <c r="J728" s="252" t="e">
        <f t="shared" si="40"/>
        <v>#DIV/0!</v>
      </c>
    </row>
    <row r="729" spans="1:10" ht="24.95" hidden="1" customHeight="1" x14ac:dyDescent="0.15">
      <c r="A729" s="190" t="s">
        <v>661</v>
      </c>
      <c r="B729" s="195"/>
      <c r="C729" s="195"/>
      <c r="D729" s="195"/>
      <c r="E729" s="196"/>
      <c r="F729" s="197"/>
      <c r="G729" s="178">
        <v>2101704</v>
      </c>
      <c r="H729" s="178" t="s">
        <v>2179</v>
      </c>
      <c r="I729" s="178">
        <v>31</v>
      </c>
      <c r="J729" s="252">
        <f t="shared" si="40"/>
        <v>525.80645161290317</v>
      </c>
    </row>
    <row r="730" spans="1:10" ht="24.95" hidden="1" customHeight="1" x14ac:dyDescent="0.15">
      <c r="A730" s="198" t="s">
        <v>662</v>
      </c>
      <c r="B730" s="195"/>
      <c r="C730" s="195"/>
      <c r="D730" s="195"/>
      <c r="E730" s="196"/>
      <c r="F730" s="197"/>
      <c r="G730" s="178">
        <v>2101799</v>
      </c>
      <c r="H730" s="178" t="s">
        <v>2180</v>
      </c>
      <c r="J730" s="252" t="e">
        <f t="shared" si="40"/>
        <v>#DIV/0!</v>
      </c>
    </row>
    <row r="731" spans="1:10" ht="24.95" hidden="1" customHeight="1" x14ac:dyDescent="0.15">
      <c r="A731" s="198" t="s">
        <v>663</v>
      </c>
      <c r="B731" s="195"/>
      <c r="C731" s="195"/>
      <c r="D731" s="195"/>
      <c r="E731" s="196"/>
      <c r="F731" s="197"/>
      <c r="G731" s="178">
        <v>21018</v>
      </c>
      <c r="H731" s="178" t="s">
        <v>2181</v>
      </c>
      <c r="I731" s="178">
        <v>0</v>
      </c>
      <c r="J731" s="252" t="e">
        <f t="shared" si="40"/>
        <v>#DIV/0!</v>
      </c>
    </row>
    <row r="732" spans="1:10" ht="24.95" hidden="1" customHeight="1" x14ac:dyDescent="0.15">
      <c r="A732" s="190" t="s">
        <v>664</v>
      </c>
      <c r="B732" s="195"/>
      <c r="C732" s="195"/>
      <c r="D732" s="195"/>
      <c r="E732" s="196"/>
      <c r="F732" s="197"/>
      <c r="G732" s="178">
        <v>2101801</v>
      </c>
      <c r="H732" s="178" t="s">
        <v>1666</v>
      </c>
      <c r="J732" s="252" t="e">
        <f t="shared" si="40"/>
        <v>#DIV/0!</v>
      </c>
    </row>
    <row r="733" spans="1:10" ht="24.95" hidden="1" customHeight="1" x14ac:dyDescent="0.15">
      <c r="A733" s="198" t="s">
        <v>665</v>
      </c>
      <c r="B733" s="195"/>
      <c r="C733" s="195"/>
      <c r="D733" s="195"/>
      <c r="E733" s="196"/>
      <c r="F733" s="197"/>
      <c r="G733" s="178">
        <v>2101802</v>
      </c>
      <c r="H733" s="178" t="s">
        <v>1667</v>
      </c>
      <c r="J733" s="252" t="e">
        <f t="shared" si="40"/>
        <v>#DIV/0!</v>
      </c>
    </row>
    <row r="734" spans="1:10" ht="24.95" hidden="1" customHeight="1" x14ac:dyDescent="0.15">
      <c r="A734" s="190" t="s">
        <v>666</v>
      </c>
      <c r="B734" s="195"/>
      <c r="C734" s="195"/>
      <c r="D734" s="195"/>
      <c r="E734" s="196"/>
      <c r="F734" s="197"/>
      <c r="G734" s="178">
        <v>2101803</v>
      </c>
      <c r="H734" s="178" t="s">
        <v>1668</v>
      </c>
      <c r="J734" s="252" t="e">
        <f t="shared" si="40"/>
        <v>#DIV/0!</v>
      </c>
    </row>
    <row r="735" spans="1:10" ht="24.95" hidden="1" customHeight="1" x14ac:dyDescent="0.15">
      <c r="A735" s="198" t="s">
        <v>119</v>
      </c>
      <c r="B735" s="195"/>
      <c r="C735" s="195"/>
      <c r="D735" s="195"/>
      <c r="E735" s="196"/>
      <c r="F735" s="197"/>
      <c r="G735" s="178">
        <v>2101899</v>
      </c>
      <c r="H735" s="178" t="s">
        <v>2182</v>
      </c>
      <c r="J735" s="252" t="e">
        <f t="shared" si="40"/>
        <v>#DIV/0!</v>
      </c>
    </row>
    <row r="736" spans="1:10" ht="24.95" hidden="1" customHeight="1" x14ac:dyDescent="0.15">
      <c r="A736" s="198" t="s">
        <v>120</v>
      </c>
      <c r="B736" s="195"/>
      <c r="C736" s="195"/>
      <c r="D736" s="195"/>
      <c r="E736" s="196"/>
      <c r="F736" s="197"/>
      <c r="G736" s="178">
        <v>21099</v>
      </c>
      <c r="H736" s="178" t="s">
        <v>2183</v>
      </c>
      <c r="I736" s="178">
        <v>1053</v>
      </c>
      <c r="J736" s="252">
        <f t="shared" si="40"/>
        <v>0</v>
      </c>
    </row>
    <row r="737" spans="1:11" ht="24.95" hidden="1" customHeight="1" x14ac:dyDescent="0.15">
      <c r="A737" s="198" t="s">
        <v>121</v>
      </c>
      <c r="B737" s="195"/>
      <c r="C737" s="195"/>
      <c r="D737" s="195"/>
      <c r="E737" s="196"/>
      <c r="F737" s="197"/>
      <c r="G737" s="178">
        <v>2109999</v>
      </c>
      <c r="H737" s="178" t="s">
        <v>2184</v>
      </c>
      <c r="I737" s="178">
        <v>1053</v>
      </c>
      <c r="J737" s="252">
        <f t="shared" si="40"/>
        <v>0</v>
      </c>
    </row>
    <row r="738" spans="1:11" ht="24.95" hidden="1" customHeight="1" x14ac:dyDescent="0.15">
      <c r="A738" s="198" t="s">
        <v>667</v>
      </c>
      <c r="B738" s="195"/>
      <c r="C738" s="195"/>
      <c r="D738" s="195"/>
      <c r="E738" s="196"/>
      <c r="F738" s="197"/>
      <c r="G738" s="178">
        <v>211</v>
      </c>
      <c r="H738" s="178" t="s">
        <v>2185</v>
      </c>
      <c r="I738" s="178">
        <v>22529</v>
      </c>
      <c r="J738" s="252">
        <f t="shared" si="40"/>
        <v>0</v>
      </c>
    </row>
    <row r="739" spans="1:11" ht="24.95" hidden="1" customHeight="1" x14ac:dyDescent="0.15">
      <c r="A739" s="198" t="s">
        <v>668</v>
      </c>
      <c r="B739" s="195"/>
      <c r="C739" s="195"/>
      <c r="D739" s="195"/>
      <c r="E739" s="196"/>
      <c r="F739" s="197"/>
      <c r="G739" s="178">
        <v>21101</v>
      </c>
      <c r="H739" s="178" t="s">
        <v>2186</v>
      </c>
      <c r="I739" s="178">
        <v>3907</v>
      </c>
      <c r="J739" s="252">
        <f t="shared" si="40"/>
        <v>0</v>
      </c>
    </row>
    <row r="740" spans="1:11" ht="24.95" hidden="1" customHeight="1" x14ac:dyDescent="0.15">
      <c r="A740" s="198" t="s">
        <v>669</v>
      </c>
      <c r="B740" s="195"/>
      <c r="C740" s="195"/>
      <c r="D740" s="195"/>
      <c r="E740" s="196"/>
      <c r="F740" s="197"/>
      <c r="G740" s="178">
        <v>2110101</v>
      </c>
      <c r="H740" s="178" t="s">
        <v>1666</v>
      </c>
      <c r="I740" s="178">
        <v>3125</v>
      </c>
      <c r="J740" s="252">
        <f t="shared" si="40"/>
        <v>0</v>
      </c>
    </row>
    <row r="741" spans="1:11" ht="24.95" hidden="1" customHeight="1" x14ac:dyDescent="0.15">
      <c r="A741" s="198" t="s">
        <v>159</v>
      </c>
      <c r="B741" s="195"/>
      <c r="C741" s="195"/>
      <c r="D741" s="195"/>
      <c r="E741" s="196"/>
      <c r="F741" s="197"/>
      <c r="G741" s="178">
        <v>2110102</v>
      </c>
      <c r="H741" s="178" t="s">
        <v>1667</v>
      </c>
      <c r="I741" s="178">
        <v>247</v>
      </c>
      <c r="J741" s="252">
        <f t="shared" si="40"/>
        <v>117.00404858299595</v>
      </c>
    </row>
    <row r="742" spans="1:11" ht="24.95" hidden="1" customHeight="1" x14ac:dyDescent="0.15">
      <c r="A742" s="198" t="s">
        <v>670</v>
      </c>
      <c r="B742" s="195"/>
      <c r="C742" s="195"/>
      <c r="D742" s="195"/>
      <c r="E742" s="196"/>
      <c r="F742" s="197"/>
      <c r="G742" s="178">
        <v>2110103</v>
      </c>
      <c r="H742" s="178" t="s">
        <v>1668</v>
      </c>
      <c r="J742" s="252" t="e">
        <f t="shared" si="40"/>
        <v>#DIV/0!</v>
      </c>
    </row>
    <row r="743" spans="1:11" ht="24.95" hidden="1" customHeight="1" x14ac:dyDescent="0.15">
      <c r="A743" s="198" t="s">
        <v>128</v>
      </c>
      <c r="B743" s="195"/>
      <c r="C743" s="195"/>
      <c r="D743" s="195"/>
      <c r="E743" s="196"/>
      <c r="F743" s="197"/>
      <c r="G743" s="178">
        <v>2110104</v>
      </c>
      <c r="H743" s="178" t="s">
        <v>2187</v>
      </c>
      <c r="I743" s="178">
        <v>43</v>
      </c>
      <c r="J743" s="252">
        <f t="shared" si="40"/>
        <v>0</v>
      </c>
    </row>
    <row r="744" spans="1:11" ht="24.95" hidden="1" customHeight="1" x14ac:dyDescent="0.15">
      <c r="A744" s="198" t="s">
        <v>671</v>
      </c>
      <c r="B744" s="195"/>
      <c r="C744" s="195"/>
      <c r="D744" s="195"/>
      <c r="E744" s="196"/>
      <c r="F744" s="197"/>
      <c r="G744" s="178">
        <v>2110105</v>
      </c>
      <c r="H744" s="178" t="s">
        <v>2188</v>
      </c>
      <c r="J744" s="252" t="e">
        <f t="shared" ref="J744:J807" si="41">D761/I744*100</f>
        <v>#DIV/0!</v>
      </c>
    </row>
    <row r="745" spans="1:11" ht="24.95" hidden="1" customHeight="1" x14ac:dyDescent="0.15">
      <c r="A745" s="190" t="s">
        <v>672</v>
      </c>
      <c r="B745" s="195"/>
      <c r="C745" s="195">
        <v>12934</v>
      </c>
      <c r="D745" s="195">
        <v>163</v>
      </c>
      <c r="E745" s="196">
        <f t="shared" ref="E745:E750" si="42">D745/C745</f>
        <v>1.2602443173032317E-2</v>
      </c>
      <c r="F745" s="197"/>
      <c r="G745" s="178">
        <v>2110106</v>
      </c>
      <c r="H745" s="178" t="s">
        <v>2189</v>
      </c>
      <c r="J745" s="252" t="e">
        <f t="shared" si="41"/>
        <v>#DIV/0!</v>
      </c>
    </row>
    <row r="746" spans="1:11" ht="24.95" hidden="1" customHeight="1" x14ac:dyDescent="0.15">
      <c r="A746" s="198" t="s">
        <v>673</v>
      </c>
      <c r="B746" s="195"/>
      <c r="C746" s="195">
        <v>12934</v>
      </c>
      <c r="D746" s="195">
        <v>163</v>
      </c>
      <c r="E746" s="196">
        <f t="shared" si="42"/>
        <v>1.2602443173032317E-2</v>
      </c>
      <c r="F746" s="197"/>
      <c r="G746" s="178">
        <v>2110107</v>
      </c>
      <c r="H746" s="178" t="s">
        <v>2190</v>
      </c>
      <c r="J746" s="252" t="e">
        <f t="shared" si="41"/>
        <v>#DIV/0!</v>
      </c>
    </row>
    <row r="747" spans="1:11" ht="24.95" customHeight="1" x14ac:dyDescent="0.15">
      <c r="A747" s="190" t="s">
        <v>46</v>
      </c>
      <c r="B747" s="191">
        <v>2897</v>
      </c>
      <c r="C747" s="191">
        <v>1957</v>
      </c>
      <c r="D747" s="191">
        <v>1616</v>
      </c>
      <c r="E747" s="192">
        <f t="shared" si="42"/>
        <v>0.82575370464997444</v>
      </c>
      <c r="F747" s="193">
        <v>136.141533277169</v>
      </c>
      <c r="G747" s="178">
        <v>2110108</v>
      </c>
      <c r="H747" s="178" t="s">
        <v>2191</v>
      </c>
      <c r="J747" s="252" t="e">
        <f t="shared" si="41"/>
        <v>#DIV/0!</v>
      </c>
      <c r="K747" s="194"/>
    </row>
    <row r="748" spans="1:11" ht="24.95" hidden="1" customHeight="1" x14ac:dyDescent="0.15">
      <c r="A748" s="190" t="s">
        <v>674</v>
      </c>
      <c r="B748" s="195">
        <v>1597</v>
      </c>
      <c r="C748" s="195">
        <v>1616</v>
      </c>
      <c r="D748" s="195">
        <v>1616</v>
      </c>
      <c r="E748" s="196">
        <f t="shared" si="42"/>
        <v>1</v>
      </c>
      <c r="F748" s="197"/>
      <c r="G748" s="178">
        <v>2110199</v>
      </c>
      <c r="H748" s="178" t="s">
        <v>2192</v>
      </c>
      <c r="I748" s="178">
        <v>492</v>
      </c>
      <c r="J748" s="252">
        <f t="shared" si="41"/>
        <v>0</v>
      </c>
    </row>
    <row r="749" spans="1:11" ht="24.95" hidden="1" customHeight="1" x14ac:dyDescent="0.15">
      <c r="A749" s="198" t="s">
        <v>119</v>
      </c>
      <c r="B749" s="195">
        <v>1204</v>
      </c>
      <c r="C749" s="195">
        <v>875</v>
      </c>
      <c r="D749" s="195">
        <v>875</v>
      </c>
      <c r="E749" s="196">
        <f t="shared" si="42"/>
        <v>1</v>
      </c>
      <c r="F749" s="197"/>
      <c r="G749" s="178">
        <v>21102</v>
      </c>
      <c r="H749" s="178" t="s">
        <v>2193</v>
      </c>
      <c r="I749" s="178">
        <v>1865</v>
      </c>
      <c r="J749" s="252">
        <f t="shared" si="41"/>
        <v>0</v>
      </c>
    </row>
    <row r="750" spans="1:11" ht="24.95" hidden="1" customHeight="1" x14ac:dyDescent="0.15">
      <c r="A750" s="198" t="s">
        <v>120</v>
      </c>
      <c r="B750" s="195">
        <v>236</v>
      </c>
      <c r="C750" s="195">
        <v>452</v>
      </c>
      <c r="D750" s="195">
        <v>452</v>
      </c>
      <c r="E750" s="196">
        <f t="shared" si="42"/>
        <v>1</v>
      </c>
      <c r="F750" s="197"/>
      <c r="G750" s="178">
        <v>2110203</v>
      </c>
      <c r="H750" s="178" t="s">
        <v>2194</v>
      </c>
      <c r="I750" s="178">
        <v>1</v>
      </c>
      <c r="J750" s="252">
        <f t="shared" si="41"/>
        <v>0</v>
      </c>
    </row>
    <row r="751" spans="1:11" ht="24.95" hidden="1" customHeight="1" x14ac:dyDescent="0.15">
      <c r="A751" s="198" t="s">
        <v>121</v>
      </c>
      <c r="B751" s="195"/>
      <c r="C751" s="195"/>
      <c r="D751" s="195"/>
      <c r="E751" s="196"/>
      <c r="F751" s="197"/>
      <c r="G751" s="178">
        <v>2110204</v>
      </c>
      <c r="H751" s="178" t="s">
        <v>2195</v>
      </c>
      <c r="J751" s="252" t="e">
        <f t="shared" si="41"/>
        <v>#DIV/0!</v>
      </c>
    </row>
    <row r="752" spans="1:11" ht="24.95" hidden="1" customHeight="1" x14ac:dyDescent="0.15">
      <c r="A752" s="198" t="s">
        <v>675</v>
      </c>
      <c r="B752" s="195"/>
      <c r="C752" s="195"/>
      <c r="D752" s="195"/>
      <c r="E752" s="196"/>
      <c r="F752" s="197"/>
      <c r="G752" s="178">
        <v>2110299</v>
      </c>
      <c r="H752" s="178" t="s">
        <v>2196</v>
      </c>
      <c r="I752" s="178">
        <v>1864</v>
      </c>
      <c r="J752" s="252">
        <f t="shared" si="41"/>
        <v>0</v>
      </c>
    </row>
    <row r="753" spans="1:10" ht="24.95" hidden="1" customHeight="1" x14ac:dyDescent="0.15">
      <c r="A753" s="198" t="s">
        <v>676</v>
      </c>
      <c r="B753" s="195"/>
      <c r="C753" s="195"/>
      <c r="D753" s="195"/>
      <c r="E753" s="196"/>
      <c r="F753" s="197"/>
      <c r="G753" s="178">
        <v>21103</v>
      </c>
      <c r="H753" s="178" t="s">
        <v>2197</v>
      </c>
      <c r="I753" s="178">
        <v>2436</v>
      </c>
      <c r="J753" s="252">
        <f t="shared" si="41"/>
        <v>2480.2134646962236</v>
      </c>
    </row>
    <row r="754" spans="1:10" ht="24.95" hidden="1" customHeight="1" x14ac:dyDescent="0.15">
      <c r="A754" s="198" t="s">
        <v>677</v>
      </c>
      <c r="B754" s="195"/>
      <c r="C754" s="195"/>
      <c r="D754" s="195"/>
      <c r="E754" s="196"/>
      <c r="F754" s="197"/>
      <c r="G754" s="178">
        <v>2110301</v>
      </c>
      <c r="H754" s="178" t="s">
        <v>2198</v>
      </c>
      <c r="I754" s="178">
        <v>2290</v>
      </c>
      <c r="J754" s="252">
        <f t="shared" si="41"/>
        <v>443.4061135371179</v>
      </c>
    </row>
    <row r="755" spans="1:10" ht="24.95" hidden="1" customHeight="1" x14ac:dyDescent="0.15">
      <c r="A755" s="198" t="s">
        <v>678</v>
      </c>
      <c r="B755" s="195"/>
      <c r="C755" s="195"/>
      <c r="D755" s="195"/>
      <c r="E755" s="196"/>
      <c r="F755" s="197"/>
      <c r="G755" s="178">
        <v>2110302</v>
      </c>
      <c r="H755" s="178" t="s">
        <v>2199</v>
      </c>
      <c r="I755" s="178">
        <v>116</v>
      </c>
      <c r="J755" s="252">
        <f t="shared" si="41"/>
        <v>1818.1034482758619</v>
      </c>
    </row>
    <row r="756" spans="1:10" ht="24.95" hidden="1" customHeight="1" x14ac:dyDescent="0.15">
      <c r="A756" s="198" t="s">
        <v>679</v>
      </c>
      <c r="B756" s="195"/>
      <c r="C756" s="195"/>
      <c r="D756" s="195"/>
      <c r="E756" s="196"/>
      <c r="F756" s="197"/>
      <c r="G756" s="178">
        <v>2110303</v>
      </c>
      <c r="H756" s="178" t="s">
        <v>2200</v>
      </c>
      <c r="J756" s="252" t="e">
        <f t="shared" si="41"/>
        <v>#DIV/0!</v>
      </c>
    </row>
    <row r="757" spans="1:10" ht="24.95" hidden="1" customHeight="1" x14ac:dyDescent="0.15">
      <c r="A757" s="198" t="s">
        <v>680</v>
      </c>
      <c r="B757" s="195"/>
      <c r="C757" s="195"/>
      <c r="D757" s="195"/>
      <c r="E757" s="196"/>
      <c r="F757" s="197"/>
      <c r="G757" s="178">
        <v>2110304</v>
      </c>
      <c r="H757" s="178" t="s">
        <v>2201</v>
      </c>
      <c r="I757" s="178">
        <v>30</v>
      </c>
      <c r="J757" s="252">
        <f t="shared" si="41"/>
        <v>0</v>
      </c>
    </row>
    <row r="758" spans="1:10" ht="24.95" hidden="1" customHeight="1" x14ac:dyDescent="0.15">
      <c r="A758" s="198" t="s">
        <v>681</v>
      </c>
      <c r="B758" s="195">
        <v>157</v>
      </c>
      <c r="C758" s="195">
        <v>289</v>
      </c>
      <c r="D758" s="195">
        <v>289</v>
      </c>
      <c r="E758" s="196">
        <f>D758/C758</f>
        <v>1</v>
      </c>
      <c r="F758" s="197"/>
      <c r="G758" s="178">
        <v>2110305</v>
      </c>
      <c r="H758" s="178" t="s">
        <v>2202</v>
      </c>
      <c r="J758" s="252" t="e">
        <f t="shared" si="41"/>
        <v>#DIV/0!</v>
      </c>
    </row>
    <row r="759" spans="1:10" ht="24.95" hidden="1" customHeight="1" x14ac:dyDescent="0.15">
      <c r="A759" s="190" t="s">
        <v>682</v>
      </c>
      <c r="B759" s="195"/>
      <c r="C759" s="195"/>
      <c r="D759" s="195"/>
      <c r="E759" s="196"/>
      <c r="F759" s="197"/>
      <c r="G759" s="178">
        <v>2110306</v>
      </c>
      <c r="H759" s="178" t="s">
        <v>2203</v>
      </c>
      <c r="J759" s="252" t="e">
        <f t="shared" si="41"/>
        <v>#DIV/0!</v>
      </c>
    </row>
    <row r="760" spans="1:10" ht="24.95" hidden="1" customHeight="1" x14ac:dyDescent="0.15">
      <c r="A760" s="198" t="s">
        <v>683</v>
      </c>
      <c r="B760" s="195"/>
      <c r="C760" s="195"/>
      <c r="D760" s="195"/>
      <c r="E760" s="196"/>
      <c r="F760" s="197"/>
      <c r="G760" s="178">
        <v>2110307</v>
      </c>
      <c r="H760" s="178" t="s">
        <v>2204</v>
      </c>
      <c r="J760" s="252" t="e">
        <f t="shared" si="41"/>
        <v>#DIV/0!</v>
      </c>
    </row>
    <row r="761" spans="1:10" ht="24.95" hidden="1" customHeight="1" x14ac:dyDescent="0.15">
      <c r="A761" s="190" t="s">
        <v>684</v>
      </c>
      <c r="B761" s="195"/>
      <c r="C761" s="195"/>
      <c r="D761" s="195"/>
      <c r="E761" s="196"/>
      <c r="F761" s="197"/>
      <c r="G761" s="178">
        <v>2110399</v>
      </c>
      <c r="H761" s="178" t="s">
        <v>2205</v>
      </c>
      <c r="J761" s="252" t="e">
        <f t="shared" si="41"/>
        <v>#DIV/0!</v>
      </c>
    </row>
    <row r="762" spans="1:10" ht="24.95" hidden="1" customHeight="1" x14ac:dyDescent="0.15">
      <c r="A762" s="198" t="s">
        <v>685</v>
      </c>
      <c r="B762" s="195"/>
      <c r="C762" s="195"/>
      <c r="D762" s="195"/>
      <c r="E762" s="196"/>
      <c r="F762" s="197"/>
      <c r="G762" s="178">
        <v>21104</v>
      </c>
      <c r="H762" s="178" t="s">
        <v>2206</v>
      </c>
      <c r="I762" s="178">
        <v>4406</v>
      </c>
      <c r="J762" s="252">
        <f t="shared" si="41"/>
        <v>2.2696323195642305E-2</v>
      </c>
    </row>
    <row r="763" spans="1:10" ht="24.95" hidden="1" customHeight="1" x14ac:dyDescent="0.15">
      <c r="A763" s="198" t="s">
        <v>686</v>
      </c>
      <c r="B763" s="195"/>
      <c r="C763" s="195"/>
      <c r="D763" s="195"/>
      <c r="E763" s="196"/>
      <c r="F763" s="197"/>
      <c r="G763" s="178">
        <v>2110401</v>
      </c>
      <c r="H763" s="178" t="s">
        <v>2207</v>
      </c>
      <c r="I763" s="178">
        <v>1736</v>
      </c>
      <c r="J763" s="252">
        <f t="shared" si="41"/>
        <v>0</v>
      </c>
    </row>
    <row r="764" spans="1:10" ht="24.95" hidden="1" customHeight="1" x14ac:dyDescent="0.15">
      <c r="A764" s="190" t="s">
        <v>687</v>
      </c>
      <c r="B764" s="195"/>
      <c r="C764" s="195"/>
      <c r="D764" s="195"/>
      <c r="E764" s="196"/>
      <c r="F764" s="197"/>
      <c r="G764" s="178">
        <v>2110402</v>
      </c>
      <c r="H764" s="178" t="s">
        <v>2208</v>
      </c>
      <c r="I764" s="178">
        <v>1077</v>
      </c>
      <c r="J764" s="252">
        <f t="shared" si="41"/>
        <v>0</v>
      </c>
    </row>
    <row r="765" spans="1:10" ht="24.95" hidden="1" customHeight="1" x14ac:dyDescent="0.15">
      <c r="A765" s="198" t="s">
        <v>688</v>
      </c>
      <c r="B765" s="195"/>
      <c r="C765" s="195"/>
      <c r="D765" s="195"/>
      <c r="E765" s="196"/>
      <c r="F765" s="197"/>
      <c r="G765" s="178">
        <v>2110404</v>
      </c>
      <c r="H765" s="178" t="s">
        <v>2209</v>
      </c>
      <c r="J765" s="252" t="e">
        <f t="shared" si="41"/>
        <v>#DIV/0!</v>
      </c>
    </row>
    <row r="766" spans="1:10" ht="24.95" hidden="1" customHeight="1" x14ac:dyDescent="0.15">
      <c r="A766" s="190" t="s">
        <v>689</v>
      </c>
      <c r="B766" s="195"/>
      <c r="C766" s="195"/>
      <c r="D766" s="195"/>
      <c r="E766" s="196"/>
      <c r="F766" s="197"/>
      <c r="G766" s="178">
        <v>2110405</v>
      </c>
      <c r="H766" s="178" t="s">
        <v>2210</v>
      </c>
      <c r="J766" s="252" t="e">
        <f t="shared" si="41"/>
        <v>#DIV/0!</v>
      </c>
    </row>
    <row r="767" spans="1:10" ht="24.95" hidden="1" customHeight="1" x14ac:dyDescent="0.15">
      <c r="A767" s="198" t="s">
        <v>690</v>
      </c>
      <c r="B767" s="195"/>
      <c r="C767" s="195"/>
      <c r="D767" s="195"/>
      <c r="E767" s="196"/>
      <c r="F767" s="197"/>
      <c r="G767" s="178">
        <v>2110406</v>
      </c>
      <c r="H767" s="178" t="s">
        <v>2211</v>
      </c>
      <c r="I767" s="178">
        <v>1593</v>
      </c>
      <c r="J767" s="252">
        <f t="shared" si="41"/>
        <v>17.702448210922785</v>
      </c>
    </row>
    <row r="768" spans="1:10" ht="24.95" hidden="1" customHeight="1" x14ac:dyDescent="0.15">
      <c r="A768" s="190" t="s">
        <v>691</v>
      </c>
      <c r="B768" s="195">
        <v>1300</v>
      </c>
      <c r="C768" s="195">
        <v>341</v>
      </c>
      <c r="D768" s="195"/>
      <c r="E768" s="196">
        <f t="shared" ref="E768:E773" si="43">D768/C768</f>
        <v>0</v>
      </c>
      <c r="F768" s="197"/>
      <c r="G768" s="178">
        <v>2110499</v>
      </c>
      <c r="H768" s="178" t="s">
        <v>2212</v>
      </c>
      <c r="J768" s="252" t="e">
        <f t="shared" si="41"/>
        <v>#DIV/0!</v>
      </c>
    </row>
    <row r="769" spans="1:11" ht="24.95" hidden="1" customHeight="1" x14ac:dyDescent="0.15">
      <c r="A769" s="198" t="s">
        <v>692</v>
      </c>
      <c r="B769" s="195">
        <v>1300</v>
      </c>
      <c r="C769" s="195">
        <v>341</v>
      </c>
      <c r="D769" s="195"/>
      <c r="E769" s="196">
        <f t="shared" si="43"/>
        <v>0</v>
      </c>
      <c r="F769" s="197"/>
      <c r="G769" s="178">
        <v>21105</v>
      </c>
      <c r="H769" s="178" t="s">
        <v>2213</v>
      </c>
      <c r="I769" s="178">
        <v>4136</v>
      </c>
      <c r="J769" s="252">
        <f t="shared" si="41"/>
        <v>0</v>
      </c>
    </row>
    <row r="770" spans="1:11" ht="24.95" customHeight="1" x14ac:dyDescent="0.15">
      <c r="A770" s="190" t="s">
        <v>47</v>
      </c>
      <c r="B770" s="191">
        <v>40687</v>
      </c>
      <c r="C770" s="191">
        <v>70321</v>
      </c>
      <c r="D770" s="191">
        <v>60418</v>
      </c>
      <c r="E770" s="192">
        <f t="shared" si="43"/>
        <v>0.85917435758877148</v>
      </c>
      <c r="F770" s="193">
        <v>73.716447047340196</v>
      </c>
      <c r="G770" s="178">
        <v>2110501</v>
      </c>
      <c r="H770" s="178" t="s">
        <v>2214</v>
      </c>
      <c r="I770" s="178">
        <v>1786</v>
      </c>
      <c r="J770" s="252">
        <f t="shared" si="41"/>
        <v>0</v>
      </c>
      <c r="K770" s="194"/>
    </row>
    <row r="771" spans="1:11" ht="24.95" hidden="1" customHeight="1" x14ac:dyDescent="0.15">
      <c r="A771" s="190" t="s">
        <v>693</v>
      </c>
      <c r="B771" s="195">
        <v>12730</v>
      </c>
      <c r="C771" s="195">
        <v>10154</v>
      </c>
      <c r="D771" s="195">
        <v>10154</v>
      </c>
      <c r="E771" s="196">
        <f t="shared" si="43"/>
        <v>1</v>
      </c>
      <c r="F771" s="197"/>
      <c r="G771" s="178">
        <v>2110502</v>
      </c>
      <c r="H771" s="178" t="s">
        <v>2215</v>
      </c>
      <c r="I771" s="178">
        <v>948</v>
      </c>
      <c r="J771" s="252">
        <f t="shared" si="41"/>
        <v>0</v>
      </c>
    </row>
    <row r="772" spans="1:11" ht="24.95" hidden="1" customHeight="1" x14ac:dyDescent="0.15">
      <c r="A772" s="198" t="s">
        <v>119</v>
      </c>
      <c r="B772" s="195"/>
      <c r="C772" s="195">
        <v>2109</v>
      </c>
      <c r="D772" s="195">
        <v>2109</v>
      </c>
      <c r="E772" s="196">
        <f t="shared" si="43"/>
        <v>1</v>
      </c>
      <c r="F772" s="197"/>
      <c r="G772" s="178">
        <v>2110503</v>
      </c>
      <c r="H772" s="178" t="s">
        <v>2216</v>
      </c>
      <c r="I772" s="178">
        <v>1402</v>
      </c>
      <c r="J772" s="252">
        <f t="shared" si="41"/>
        <v>0</v>
      </c>
    </row>
    <row r="773" spans="1:11" ht="24.95" hidden="1" customHeight="1" x14ac:dyDescent="0.15">
      <c r="A773" s="198" t="s">
        <v>120</v>
      </c>
      <c r="B773" s="195"/>
      <c r="C773" s="195">
        <v>774</v>
      </c>
      <c r="D773" s="195">
        <v>774</v>
      </c>
      <c r="E773" s="196">
        <f t="shared" si="43"/>
        <v>1</v>
      </c>
      <c r="F773" s="197"/>
      <c r="G773" s="178">
        <v>2110506</v>
      </c>
      <c r="H773" s="178" t="s">
        <v>2217</v>
      </c>
      <c r="J773" s="252" t="e">
        <f t="shared" si="41"/>
        <v>#DIV/0!</v>
      </c>
    </row>
    <row r="774" spans="1:11" ht="24.95" hidden="1" customHeight="1" x14ac:dyDescent="0.15">
      <c r="A774" s="198" t="s">
        <v>121</v>
      </c>
      <c r="B774" s="195"/>
      <c r="C774" s="195"/>
      <c r="D774" s="195"/>
      <c r="E774" s="196"/>
      <c r="F774" s="197"/>
      <c r="G774" s="178">
        <v>2110507</v>
      </c>
      <c r="H774" s="178" t="s">
        <v>2218</v>
      </c>
      <c r="J774" s="252" t="e">
        <f t="shared" si="41"/>
        <v>#DIV/0!</v>
      </c>
    </row>
    <row r="775" spans="1:11" ht="24.95" hidden="1" customHeight="1" x14ac:dyDescent="0.15">
      <c r="A775" s="198" t="s">
        <v>128</v>
      </c>
      <c r="B775" s="195"/>
      <c r="C775" s="195">
        <v>4352</v>
      </c>
      <c r="D775" s="195">
        <v>4352</v>
      </c>
      <c r="E775" s="196">
        <f>D775/C775</f>
        <v>1</v>
      </c>
      <c r="F775" s="197"/>
      <c r="G775" s="178">
        <v>2110599</v>
      </c>
      <c r="H775" s="178" t="s">
        <v>2219</v>
      </c>
      <c r="J775" s="252" t="e">
        <f t="shared" si="41"/>
        <v>#DIV/0!</v>
      </c>
    </row>
    <row r="776" spans="1:11" ht="24.95" hidden="1" customHeight="1" x14ac:dyDescent="0.15">
      <c r="A776" s="198" t="s">
        <v>694</v>
      </c>
      <c r="B776" s="195"/>
      <c r="C776" s="195"/>
      <c r="D776" s="195"/>
      <c r="E776" s="196"/>
      <c r="F776" s="197"/>
      <c r="G776" s="178">
        <v>21107</v>
      </c>
      <c r="H776" s="178" t="s">
        <v>2220</v>
      </c>
      <c r="I776" s="178">
        <v>0</v>
      </c>
      <c r="J776" s="252" t="e">
        <f t="shared" si="41"/>
        <v>#DIV/0!</v>
      </c>
    </row>
    <row r="777" spans="1:11" ht="24.95" hidden="1" customHeight="1" x14ac:dyDescent="0.15">
      <c r="A777" s="198" t="s">
        <v>695</v>
      </c>
      <c r="B777" s="195">
        <v>75</v>
      </c>
      <c r="C777" s="195">
        <v>171</v>
      </c>
      <c r="D777" s="195">
        <v>171</v>
      </c>
      <c r="E777" s="196">
        <f>D777/C777</f>
        <v>1</v>
      </c>
      <c r="F777" s="197"/>
      <c r="G777" s="178">
        <v>2110704</v>
      </c>
      <c r="H777" s="178" t="s">
        <v>2221</v>
      </c>
      <c r="J777" s="252" t="e">
        <f t="shared" si="41"/>
        <v>#DIV/0!</v>
      </c>
    </row>
    <row r="778" spans="1:11" ht="24.95" hidden="1" customHeight="1" x14ac:dyDescent="0.15">
      <c r="A778" s="198" t="s">
        <v>696</v>
      </c>
      <c r="B778" s="195"/>
      <c r="C778" s="195">
        <v>224</v>
      </c>
      <c r="D778" s="195">
        <v>224</v>
      </c>
      <c r="E778" s="196">
        <f>D778/C778</f>
        <v>1</v>
      </c>
      <c r="F778" s="197"/>
      <c r="G778" s="178">
        <v>2110799</v>
      </c>
      <c r="H778" s="178" t="s">
        <v>2222</v>
      </c>
      <c r="J778" s="252" t="e">
        <f t="shared" si="41"/>
        <v>#DIV/0!</v>
      </c>
    </row>
    <row r="779" spans="1:11" ht="24.95" hidden="1" customHeight="1" x14ac:dyDescent="0.15">
      <c r="A779" s="198" t="s">
        <v>697</v>
      </c>
      <c r="B779" s="195"/>
      <c r="C779" s="195">
        <v>1</v>
      </c>
      <c r="D779" s="195">
        <v>1</v>
      </c>
      <c r="E779" s="196">
        <f>D779/C779</f>
        <v>1</v>
      </c>
      <c r="F779" s="197"/>
      <c r="G779" s="178">
        <v>21108</v>
      </c>
      <c r="H779" s="178" t="s">
        <v>2223</v>
      </c>
      <c r="I779" s="178">
        <v>0</v>
      </c>
      <c r="J779" s="252" t="e">
        <f t="shared" si="41"/>
        <v>#DIV/0!</v>
      </c>
    </row>
    <row r="780" spans="1:11" ht="24.95" hidden="1" customHeight="1" x14ac:dyDescent="0.15">
      <c r="A780" s="198" t="s">
        <v>698</v>
      </c>
      <c r="B780" s="195"/>
      <c r="C780" s="195"/>
      <c r="D780" s="195"/>
      <c r="E780" s="196"/>
      <c r="F780" s="197"/>
      <c r="G780" s="178">
        <v>2110804</v>
      </c>
      <c r="H780" s="178" t="s">
        <v>2224</v>
      </c>
      <c r="J780" s="252" t="e">
        <f t="shared" si="41"/>
        <v>#DIV/0!</v>
      </c>
    </row>
    <row r="781" spans="1:11" ht="24.95" hidden="1" customHeight="1" x14ac:dyDescent="0.15">
      <c r="A781" s="198" t="s">
        <v>699</v>
      </c>
      <c r="B781" s="195"/>
      <c r="C781" s="195"/>
      <c r="D781" s="195"/>
      <c r="E781" s="196"/>
      <c r="F781" s="197"/>
      <c r="G781" s="178">
        <v>2110899</v>
      </c>
      <c r="H781" s="178" t="s">
        <v>2225</v>
      </c>
      <c r="J781" s="252" t="e">
        <f t="shared" si="41"/>
        <v>#DIV/0!</v>
      </c>
    </row>
    <row r="782" spans="1:11" ht="24.95" hidden="1" customHeight="1" x14ac:dyDescent="0.15">
      <c r="A782" s="198" t="s">
        <v>700</v>
      </c>
      <c r="B782" s="195"/>
      <c r="C782" s="195">
        <v>59</v>
      </c>
      <c r="D782" s="195">
        <v>59</v>
      </c>
      <c r="E782" s="196">
        <f>D782/C782</f>
        <v>1</v>
      </c>
      <c r="F782" s="197"/>
      <c r="G782" s="178">
        <v>21109</v>
      </c>
      <c r="H782" s="178" t="s">
        <v>2226</v>
      </c>
      <c r="I782" s="178">
        <v>0</v>
      </c>
      <c r="J782" s="252" t="e">
        <f t="shared" si="41"/>
        <v>#DIV/0!</v>
      </c>
    </row>
    <row r="783" spans="1:11" ht="24.95" hidden="1" customHeight="1" x14ac:dyDescent="0.15">
      <c r="A783" s="198" t="s">
        <v>701</v>
      </c>
      <c r="B783" s="195"/>
      <c r="C783" s="195"/>
      <c r="D783" s="195"/>
      <c r="E783" s="196"/>
      <c r="F783" s="197"/>
      <c r="G783" s="178">
        <v>2110901</v>
      </c>
      <c r="H783" s="178" t="s">
        <v>2227</v>
      </c>
      <c r="J783" s="252" t="e">
        <f t="shared" si="41"/>
        <v>#DIV/0!</v>
      </c>
    </row>
    <row r="784" spans="1:11" ht="24.95" hidden="1" customHeight="1" x14ac:dyDescent="0.15">
      <c r="A784" s="198" t="s">
        <v>702</v>
      </c>
      <c r="B784" s="195"/>
      <c r="C784" s="195">
        <v>282</v>
      </c>
      <c r="D784" s="195">
        <v>282</v>
      </c>
      <c r="E784" s="196">
        <f>D784/C784</f>
        <v>1</v>
      </c>
      <c r="F784" s="197"/>
      <c r="G784" s="178">
        <v>21110</v>
      </c>
      <c r="H784" s="178" t="s">
        <v>2228</v>
      </c>
      <c r="I784" s="178">
        <v>0</v>
      </c>
      <c r="J784" s="252" t="e">
        <f t="shared" si="41"/>
        <v>#DIV/0!</v>
      </c>
    </row>
    <row r="785" spans="1:10" ht="24.95" hidden="1" customHeight="1" x14ac:dyDescent="0.15">
      <c r="A785" s="198" t="s">
        <v>703</v>
      </c>
      <c r="B785" s="195"/>
      <c r="C785" s="195"/>
      <c r="D785" s="195"/>
      <c r="E785" s="196"/>
      <c r="F785" s="197"/>
      <c r="G785" s="178">
        <v>2111001</v>
      </c>
      <c r="H785" s="178" t="s">
        <v>2229</v>
      </c>
      <c r="J785" s="252" t="e">
        <f t="shared" si="41"/>
        <v>#DIV/0!</v>
      </c>
    </row>
    <row r="786" spans="1:10" ht="24.95" hidden="1" customHeight="1" x14ac:dyDescent="0.15">
      <c r="A786" s="198" t="s">
        <v>704</v>
      </c>
      <c r="B786" s="195"/>
      <c r="C786" s="195"/>
      <c r="D786" s="195"/>
      <c r="E786" s="196"/>
      <c r="F786" s="197"/>
      <c r="G786" s="178">
        <v>21111</v>
      </c>
      <c r="H786" s="178" t="s">
        <v>2230</v>
      </c>
      <c r="I786" s="178">
        <v>91</v>
      </c>
      <c r="J786" s="252">
        <f t="shared" si="41"/>
        <v>158.24175824175825</v>
      </c>
    </row>
    <row r="787" spans="1:10" ht="24.95" hidden="1" customHeight="1" x14ac:dyDescent="0.15">
      <c r="A787" s="198" t="s">
        <v>705</v>
      </c>
      <c r="B787" s="195"/>
      <c r="C787" s="195"/>
      <c r="D787" s="195"/>
      <c r="E787" s="196"/>
      <c r="F787" s="197"/>
      <c r="G787" s="178">
        <v>2111101</v>
      </c>
      <c r="H787" s="178" t="s">
        <v>2231</v>
      </c>
      <c r="I787" s="178">
        <v>91</v>
      </c>
      <c r="J787" s="252">
        <f t="shared" si="41"/>
        <v>54.945054945054949</v>
      </c>
    </row>
    <row r="788" spans="1:10" ht="24.95" hidden="1" customHeight="1" x14ac:dyDescent="0.15">
      <c r="A788" s="198" t="s">
        <v>706</v>
      </c>
      <c r="B788" s="195"/>
      <c r="C788" s="195"/>
      <c r="D788" s="195"/>
      <c r="E788" s="196"/>
      <c r="F788" s="197"/>
      <c r="G788" s="178">
        <v>2111102</v>
      </c>
      <c r="H788" s="178" t="s">
        <v>2232</v>
      </c>
      <c r="J788" s="252" t="e">
        <f t="shared" si="41"/>
        <v>#DIV/0!</v>
      </c>
    </row>
    <row r="789" spans="1:10" ht="24.95" hidden="1" customHeight="1" x14ac:dyDescent="0.15">
      <c r="A789" s="198" t="s">
        <v>707</v>
      </c>
      <c r="B789" s="195"/>
      <c r="C789" s="195"/>
      <c r="D789" s="195"/>
      <c r="E789" s="196"/>
      <c r="F789" s="197"/>
      <c r="G789" s="178">
        <v>2111103</v>
      </c>
      <c r="H789" s="178" t="s">
        <v>2233</v>
      </c>
      <c r="J789" s="252" t="e">
        <f t="shared" si="41"/>
        <v>#DIV/0!</v>
      </c>
    </row>
    <row r="790" spans="1:10" ht="24.95" hidden="1" customHeight="1" x14ac:dyDescent="0.15">
      <c r="A790" s="198" t="s">
        <v>708</v>
      </c>
      <c r="B790" s="195"/>
      <c r="C790" s="195"/>
      <c r="D790" s="195"/>
      <c r="E790" s="196"/>
      <c r="F790" s="197"/>
      <c r="G790" s="178">
        <v>2111104</v>
      </c>
      <c r="H790" s="178" t="s">
        <v>2234</v>
      </c>
      <c r="J790" s="252" t="e">
        <f t="shared" si="41"/>
        <v>#DIV/0!</v>
      </c>
    </row>
    <row r="791" spans="1:10" ht="24.95" hidden="1" customHeight="1" x14ac:dyDescent="0.15">
      <c r="A791" s="198" t="s">
        <v>709</v>
      </c>
      <c r="B791" s="195">
        <v>61</v>
      </c>
      <c r="C791" s="195">
        <v>63</v>
      </c>
      <c r="D791" s="195">
        <v>63</v>
      </c>
      <c r="E791" s="196">
        <f>D791/C791</f>
        <v>1</v>
      </c>
      <c r="F791" s="197"/>
      <c r="G791" s="178">
        <v>2111199</v>
      </c>
      <c r="H791" s="178" t="s">
        <v>2235</v>
      </c>
      <c r="J791" s="252" t="e">
        <f t="shared" si="41"/>
        <v>#DIV/0!</v>
      </c>
    </row>
    <row r="792" spans="1:10" ht="24.95" hidden="1" customHeight="1" x14ac:dyDescent="0.15">
      <c r="A792" s="198" t="s">
        <v>710</v>
      </c>
      <c r="B792" s="195"/>
      <c r="C792" s="195"/>
      <c r="D792" s="195"/>
      <c r="E792" s="196"/>
      <c r="F792" s="197"/>
      <c r="G792" s="178">
        <v>21112</v>
      </c>
      <c r="H792" s="178" t="s">
        <v>2236</v>
      </c>
      <c r="I792" s="178">
        <v>0</v>
      </c>
      <c r="J792" s="252" t="e">
        <f t="shared" si="41"/>
        <v>#DIV/0!</v>
      </c>
    </row>
    <row r="793" spans="1:10" ht="24.95" hidden="1" customHeight="1" x14ac:dyDescent="0.15">
      <c r="A793" s="198" t="s">
        <v>711</v>
      </c>
      <c r="B793" s="195"/>
      <c r="C793" s="195"/>
      <c r="D793" s="195"/>
      <c r="E793" s="196"/>
      <c r="F793" s="197"/>
      <c r="G793" s="178">
        <v>2111201</v>
      </c>
      <c r="H793" s="178" t="s">
        <v>2237</v>
      </c>
      <c r="J793" s="252" t="e">
        <f t="shared" si="41"/>
        <v>#DIV/0!</v>
      </c>
    </row>
    <row r="794" spans="1:10" ht="24.95" hidden="1" customHeight="1" x14ac:dyDescent="0.15">
      <c r="A794" s="198" t="s">
        <v>712</v>
      </c>
      <c r="B794" s="195"/>
      <c r="C794" s="195"/>
      <c r="D794" s="195"/>
      <c r="E794" s="196"/>
      <c r="F794" s="197"/>
      <c r="G794" s="178">
        <v>21113</v>
      </c>
      <c r="H794" s="178" t="s">
        <v>2238</v>
      </c>
      <c r="I794" s="178">
        <v>0</v>
      </c>
      <c r="J794" s="252" t="e">
        <f t="shared" si="41"/>
        <v>#DIV/0!</v>
      </c>
    </row>
    <row r="795" spans="1:10" ht="24.95" hidden="1" customHeight="1" x14ac:dyDescent="0.15">
      <c r="A795" s="198" t="s">
        <v>713</v>
      </c>
      <c r="B795" s="195"/>
      <c r="C795" s="195">
        <v>22</v>
      </c>
      <c r="D795" s="195">
        <v>22</v>
      </c>
      <c r="E795" s="196">
        <f>D795/C795</f>
        <v>1</v>
      </c>
      <c r="F795" s="197"/>
      <c r="G795" s="178">
        <v>2111301</v>
      </c>
      <c r="H795" s="178" t="s">
        <v>2239</v>
      </c>
      <c r="J795" s="252" t="e">
        <f t="shared" si="41"/>
        <v>#DIV/0!</v>
      </c>
    </row>
    <row r="796" spans="1:10" ht="24.95" hidden="1" customHeight="1" x14ac:dyDescent="0.15">
      <c r="A796" s="198" t="s">
        <v>714</v>
      </c>
      <c r="B796" s="195">
        <v>12594</v>
      </c>
      <c r="C796" s="195">
        <v>2097</v>
      </c>
      <c r="D796" s="195">
        <v>2097</v>
      </c>
      <c r="E796" s="196">
        <f>D796/C796</f>
        <v>1</v>
      </c>
      <c r="F796" s="197"/>
      <c r="G796" s="178">
        <v>21114</v>
      </c>
      <c r="H796" s="178" t="s">
        <v>2240</v>
      </c>
      <c r="I796" s="178">
        <v>0</v>
      </c>
      <c r="J796" s="252" t="e">
        <f t="shared" si="41"/>
        <v>#DIV/0!</v>
      </c>
    </row>
    <row r="797" spans="1:10" ht="24.95" hidden="1" customHeight="1" x14ac:dyDescent="0.15">
      <c r="A797" s="190" t="s">
        <v>715</v>
      </c>
      <c r="B797" s="195">
        <v>7651</v>
      </c>
      <c r="C797" s="195">
        <v>16684</v>
      </c>
      <c r="D797" s="195">
        <v>16684</v>
      </c>
      <c r="E797" s="196">
        <f>D797/C797</f>
        <v>1</v>
      </c>
      <c r="F797" s="197"/>
      <c r="G797" s="178">
        <v>2111401</v>
      </c>
      <c r="H797" s="178" t="s">
        <v>1666</v>
      </c>
      <c r="J797" s="252" t="e">
        <f t="shared" si="41"/>
        <v>#DIV/0!</v>
      </c>
    </row>
    <row r="798" spans="1:10" ht="24.95" hidden="1" customHeight="1" x14ac:dyDescent="0.15">
      <c r="A798" s="198" t="s">
        <v>119</v>
      </c>
      <c r="B798" s="195">
        <v>1513</v>
      </c>
      <c r="C798" s="195">
        <v>1528</v>
      </c>
      <c r="D798" s="195">
        <v>1528</v>
      </c>
      <c r="E798" s="196">
        <f>D798/C798</f>
        <v>1</v>
      </c>
      <c r="F798" s="197"/>
      <c r="G798" s="178">
        <v>2111402</v>
      </c>
      <c r="H798" s="178" t="s">
        <v>1667</v>
      </c>
      <c r="J798" s="252" t="e">
        <f t="shared" si="41"/>
        <v>#DIV/0!</v>
      </c>
    </row>
    <row r="799" spans="1:10" ht="24.95" hidden="1" customHeight="1" x14ac:dyDescent="0.15">
      <c r="A799" s="198" t="s">
        <v>120</v>
      </c>
      <c r="B799" s="195">
        <v>2773</v>
      </c>
      <c r="C799" s="195">
        <v>2011</v>
      </c>
      <c r="D799" s="195">
        <v>2011</v>
      </c>
      <c r="E799" s="196">
        <f>D799/C799</f>
        <v>1</v>
      </c>
      <c r="F799" s="197"/>
      <c r="G799" s="178">
        <v>2111403</v>
      </c>
      <c r="H799" s="178" t="s">
        <v>1668</v>
      </c>
      <c r="J799" s="252" t="e">
        <f t="shared" si="41"/>
        <v>#DIV/0!</v>
      </c>
    </row>
    <row r="800" spans="1:10" ht="24.95" hidden="1" customHeight="1" x14ac:dyDescent="0.15">
      <c r="A800" s="198" t="s">
        <v>121</v>
      </c>
      <c r="B800" s="195"/>
      <c r="C800" s="195"/>
      <c r="D800" s="195"/>
      <c r="E800" s="196"/>
      <c r="F800" s="197"/>
      <c r="G800" s="178">
        <v>2111406</v>
      </c>
      <c r="H800" s="178" t="s">
        <v>2241</v>
      </c>
      <c r="J800" s="252" t="e">
        <f t="shared" si="41"/>
        <v>#DIV/0!</v>
      </c>
    </row>
    <row r="801" spans="1:10" ht="24.95" hidden="1" customHeight="1" x14ac:dyDescent="0.15">
      <c r="A801" s="198" t="s">
        <v>716</v>
      </c>
      <c r="B801" s="195">
        <v>1976</v>
      </c>
      <c r="C801" s="195">
        <v>1806</v>
      </c>
      <c r="D801" s="195">
        <v>1806</v>
      </c>
      <c r="E801" s="196">
        <f>D801/C801</f>
        <v>1</v>
      </c>
      <c r="F801" s="197"/>
      <c r="G801" s="178">
        <v>2111407</v>
      </c>
      <c r="H801" s="178" t="s">
        <v>2242</v>
      </c>
      <c r="J801" s="252" t="e">
        <f t="shared" si="41"/>
        <v>#DIV/0!</v>
      </c>
    </row>
    <row r="802" spans="1:10" ht="24.95" hidden="1" customHeight="1" x14ac:dyDescent="0.15">
      <c r="A802" s="198" t="s">
        <v>717</v>
      </c>
      <c r="B802" s="195"/>
      <c r="C802" s="195">
        <v>7528</v>
      </c>
      <c r="D802" s="195">
        <v>7528</v>
      </c>
      <c r="E802" s="196">
        <f>D802/C802</f>
        <v>1</v>
      </c>
      <c r="F802" s="197"/>
      <c r="G802" s="178">
        <v>2111408</v>
      </c>
      <c r="H802" s="178" t="s">
        <v>2243</v>
      </c>
      <c r="J802" s="252" t="e">
        <f t="shared" si="41"/>
        <v>#DIV/0!</v>
      </c>
    </row>
    <row r="803" spans="1:10" ht="24.95" hidden="1" customHeight="1" x14ac:dyDescent="0.15">
      <c r="A803" s="198" t="s">
        <v>718</v>
      </c>
      <c r="B803" s="195">
        <v>10</v>
      </c>
      <c r="C803" s="195">
        <v>144</v>
      </c>
      <c r="D803" s="195">
        <v>144</v>
      </c>
      <c r="E803" s="196">
        <f>D803/C803</f>
        <v>1</v>
      </c>
      <c r="F803" s="197"/>
      <c r="G803" s="178">
        <v>2111411</v>
      </c>
      <c r="H803" s="178" t="s">
        <v>1706</v>
      </c>
      <c r="J803" s="252" t="e">
        <f t="shared" si="41"/>
        <v>#DIV/0!</v>
      </c>
    </row>
    <row r="804" spans="1:10" ht="24.95" hidden="1" customHeight="1" x14ac:dyDescent="0.15">
      <c r="A804" s="198" t="s">
        <v>719</v>
      </c>
      <c r="B804" s="195">
        <v>49</v>
      </c>
      <c r="C804" s="195">
        <v>50</v>
      </c>
      <c r="D804" s="195">
        <v>50</v>
      </c>
      <c r="E804" s="196">
        <f>D804/C804</f>
        <v>1</v>
      </c>
      <c r="F804" s="197"/>
      <c r="G804" s="178">
        <v>2111413</v>
      </c>
      <c r="H804" s="178" t="s">
        <v>2244</v>
      </c>
      <c r="J804" s="252" t="e">
        <f t="shared" si="41"/>
        <v>#DIV/0!</v>
      </c>
    </row>
    <row r="805" spans="1:10" ht="24.95" hidden="1" customHeight="1" x14ac:dyDescent="0.15">
      <c r="A805" s="198" t="s">
        <v>720</v>
      </c>
      <c r="B805" s="195"/>
      <c r="C805" s="195"/>
      <c r="D805" s="195"/>
      <c r="E805" s="196"/>
      <c r="F805" s="197"/>
      <c r="G805" s="178">
        <v>2111450</v>
      </c>
      <c r="H805" s="178" t="s">
        <v>1675</v>
      </c>
      <c r="J805" s="252" t="e">
        <f t="shared" si="41"/>
        <v>#DIV/0!</v>
      </c>
    </row>
    <row r="806" spans="1:10" ht="24.95" hidden="1" customHeight="1" x14ac:dyDescent="0.15">
      <c r="A806" s="198" t="s">
        <v>721</v>
      </c>
      <c r="B806" s="195">
        <v>100</v>
      </c>
      <c r="C806" s="195">
        <v>105</v>
      </c>
      <c r="D806" s="195">
        <v>105</v>
      </c>
      <c r="E806" s="196">
        <f>D806/C806</f>
        <v>1</v>
      </c>
      <c r="F806" s="197"/>
      <c r="G806" s="178">
        <v>2111499</v>
      </c>
      <c r="H806" s="178" t="s">
        <v>2245</v>
      </c>
      <c r="J806" s="252" t="e">
        <f t="shared" si="41"/>
        <v>#DIV/0!</v>
      </c>
    </row>
    <row r="807" spans="1:10" ht="24.95" hidden="1" customHeight="1" x14ac:dyDescent="0.15">
      <c r="A807" s="198" t="s">
        <v>722</v>
      </c>
      <c r="B807" s="195"/>
      <c r="C807" s="195">
        <v>159</v>
      </c>
      <c r="D807" s="195">
        <v>159</v>
      </c>
      <c r="E807" s="196">
        <f>D807/C807</f>
        <v>1</v>
      </c>
      <c r="F807" s="197"/>
      <c r="G807" s="178">
        <v>21199</v>
      </c>
      <c r="H807" s="178" t="s">
        <v>2246</v>
      </c>
      <c r="I807" s="178">
        <v>5688</v>
      </c>
      <c r="J807" s="252">
        <f t="shared" si="41"/>
        <v>6.8213783403656816</v>
      </c>
    </row>
    <row r="808" spans="1:10" ht="24.95" hidden="1" customHeight="1" x14ac:dyDescent="0.15">
      <c r="A808" s="198" t="s">
        <v>723</v>
      </c>
      <c r="B808" s="195"/>
      <c r="C808" s="195"/>
      <c r="D808" s="195"/>
      <c r="E808" s="196"/>
      <c r="F808" s="197"/>
      <c r="G808" s="178">
        <v>2119999</v>
      </c>
      <c r="H808" s="178" t="s">
        <v>2247</v>
      </c>
      <c r="I808" s="178">
        <v>5688</v>
      </c>
      <c r="J808" s="252">
        <f t="shared" ref="J808:J871" si="44">D825/I808*100</f>
        <v>0</v>
      </c>
    </row>
    <row r="809" spans="1:10" ht="24.95" hidden="1" customHeight="1" x14ac:dyDescent="0.15">
      <c r="A809" s="198" t="s">
        <v>724</v>
      </c>
      <c r="B809" s="195"/>
      <c r="C809" s="195"/>
      <c r="D809" s="195"/>
      <c r="E809" s="196"/>
      <c r="F809" s="197"/>
      <c r="G809" s="178">
        <v>212</v>
      </c>
      <c r="H809" s="178" t="s">
        <v>2248</v>
      </c>
      <c r="I809" s="178">
        <v>1187</v>
      </c>
      <c r="J809" s="252">
        <f t="shared" si="44"/>
        <v>11.541701769165964</v>
      </c>
    </row>
    <row r="810" spans="1:10" ht="24.95" hidden="1" customHeight="1" x14ac:dyDescent="0.15">
      <c r="A810" s="198" t="s">
        <v>725</v>
      </c>
      <c r="B810" s="195"/>
      <c r="C810" s="195"/>
      <c r="D810" s="195"/>
      <c r="E810" s="196"/>
      <c r="F810" s="197"/>
      <c r="G810" s="178">
        <v>21201</v>
      </c>
      <c r="H810" s="178" t="s">
        <v>2249</v>
      </c>
      <c r="I810" s="178">
        <v>1187</v>
      </c>
      <c r="J810" s="252">
        <f t="shared" si="44"/>
        <v>0</v>
      </c>
    </row>
    <row r="811" spans="1:10" ht="24.95" hidden="1" customHeight="1" x14ac:dyDescent="0.15">
      <c r="A811" s="198" t="s">
        <v>726</v>
      </c>
      <c r="B811" s="195"/>
      <c r="C811" s="195"/>
      <c r="D811" s="195"/>
      <c r="E811" s="196"/>
      <c r="F811" s="197"/>
      <c r="G811" s="178">
        <v>2120101</v>
      </c>
      <c r="H811" s="178" t="s">
        <v>1666</v>
      </c>
      <c r="I811" s="178">
        <v>783</v>
      </c>
      <c r="J811" s="252">
        <f t="shared" si="44"/>
        <v>22.733077905491701</v>
      </c>
    </row>
    <row r="812" spans="1:10" ht="24.95" hidden="1" customHeight="1" x14ac:dyDescent="0.15">
      <c r="A812" s="198" t="s">
        <v>727</v>
      </c>
      <c r="B812" s="195"/>
      <c r="C812" s="195"/>
      <c r="D812" s="195"/>
      <c r="E812" s="196"/>
      <c r="F812" s="197"/>
      <c r="G812" s="178">
        <v>2120102</v>
      </c>
      <c r="H812" s="178" t="s">
        <v>1667</v>
      </c>
      <c r="I812" s="178">
        <v>216</v>
      </c>
      <c r="J812" s="252">
        <f t="shared" si="44"/>
        <v>0</v>
      </c>
    </row>
    <row r="813" spans="1:10" ht="24.95" hidden="1" customHeight="1" x14ac:dyDescent="0.15">
      <c r="A813" s="198" t="s">
        <v>728</v>
      </c>
      <c r="B813" s="195"/>
      <c r="C813" s="195"/>
      <c r="D813" s="195"/>
      <c r="E813" s="196"/>
      <c r="F813" s="197"/>
      <c r="G813" s="178">
        <v>2120103</v>
      </c>
      <c r="H813" s="178" t="s">
        <v>1668</v>
      </c>
      <c r="J813" s="252" t="e">
        <f t="shared" si="44"/>
        <v>#DIV/0!</v>
      </c>
    </row>
    <row r="814" spans="1:10" ht="24.95" hidden="1" customHeight="1" x14ac:dyDescent="0.15">
      <c r="A814" s="198" t="s">
        <v>729</v>
      </c>
      <c r="B814" s="195"/>
      <c r="C814" s="195"/>
      <c r="D814" s="195"/>
      <c r="E814" s="196"/>
      <c r="F814" s="197"/>
      <c r="G814" s="178">
        <v>2120104</v>
      </c>
      <c r="H814" s="178" t="s">
        <v>2250</v>
      </c>
      <c r="J814" s="252" t="e">
        <f t="shared" si="44"/>
        <v>#DIV/0!</v>
      </c>
    </row>
    <row r="815" spans="1:10" ht="24.95" hidden="1" customHeight="1" x14ac:dyDescent="0.15">
      <c r="A815" s="198" t="s">
        <v>730</v>
      </c>
      <c r="B815" s="195"/>
      <c r="C815" s="195">
        <v>2825</v>
      </c>
      <c r="D815" s="195">
        <v>2825</v>
      </c>
      <c r="E815" s="196">
        <f>D815/C815</f>
        <v>1</v>
      </c>
      <c r="F815" s="197"/>
      <c r="G815" s="178">
        <v>2120105</v>
      </c>
      <c r="H815" s="178" t="s">
        <v>2251</v>
      </c>
      <c r="J815" s="252" t="e">
        <f t="shared" si="44"/>
        <v>#DIV/0!</v>
      </c>
    </row>
    <row r="816" spans="1:10" ht="24.95" hidden="1" customHeight="1" x14ac:dyDescent="0.15">
      <c r="A816" s="198" t="s">
        <v>731</v>
      </c>
      <c r="B816" s="195">
        <v>30</v>
      </c>
      <c r="C816" s="195">
        <v>54</v>
      </c>
      <c r="D816" s="195">
        <v>54</v>
      </c>
      <c r="E816" s="196">
        <f>D816/C816</f>
        <v>1</v>
      </c>
      <c r="F816" s="197"/>
      <c r="G816" s="178">
        <v>2120106</v>
      </c>
      <c r="H816" s="178" t="s">
        <v>2252</v>
      </c>
      <c r="J816" s="252" t="e">
        <f t="shared" si="44"/>
        <v>#DIV/0!</v>
      </c>
    </row>
    <row r="817" spans="1:10" ht="24.95" hidden="1" customHeight="1" x14ac:dyDescent="0.15">
      <c r="A817" s="198" t="s">
        <v>700</v>
      </c>
      <c r="B817" s="195"/>
      <c r="C817" s="195"/>
      <c r="D817" s="195"/>
      <c r="E817" s="196"/>
      <c r="F817" s="197"/>
      <c r="G817" s="178">
        <v>2120107</v>
      </c>
      <c r="H817" s="178" t="s">
        <v>2253</v>
      </c>
      <c r="J817" s="252" t="e">
        <f t="shared" si="44"/>
        <v>#DIV/0!</v>
      </c>
    </row>
    <row r="818" spans="1:10" ht="24.95" hidden="1" customHeight="1" x14ac:dyDescent="0.15">
      <c r="A818" s="198" t="s">
        <v>732</v>
      </c>
      <c r="B818" s="195"/>
      <c r="C818" s="195"/>
      <c r="D818" s="195"/>
      <c r="E818" s="196"/>
      <c r="F818" s="197"/>
      <c r="G818" s="178">
        <v>2120109</v>
      </c>
      <c r="H818" s="178" t="s">
        <v>2254</v>
      </c>
      <c r="J818" s="252" t="e">
        <f t="shared" si="44"/>
        <v>#DIV/0!</v>
      </c>
    </row>
    <row r="819" spans="1:10" ht="24.95" hidden="1" customHeight="1" x14ac:dyDescent="0.15">
      <c r="A819" s="198" t="s">
        <v>733</v>
      </c>
      <c r="B819" s="195">
        <v>1200</v>
      </c>
      <c r="C819" s="195">
        <v>474</v>
      </c>
      <c r="D819" s="195">
        <v>474</v>
      </c>
      <c r="E819" s="196">
        <f>D819/C819</f>
        <v>1</v>
      </c>
      <c r="F819" s="197"/>
      <c r="G819" s="178">
        <v>2120110</v>
      </c>
      <c r="H819" s="178" t="s">
        <v>2255</v>
      </c>
      <c r="J819" s="252" t="e">
        <f t="shared" si="44"/>
        <v>#DIV/0!</v>
      </c>
    </row>
    <row r="820" spans="1:10" ht="24.95" hidden="1" customHeight="1" x14ac:dyDescent="0.15">
      <c r="A820" s="190" t="s">
        <v>734</v>
      </c>
      <c r="B820" s="195">
        <v>2117</v>
      </c>
      <c r="C820" s="195">
        <v>2285</v>
      </c>
      <c r="D820" s="195">
        <v>2285</v>
      </c>
      <c r="E820" s="196">
        <f>D820/C820</f>
        <v>1</v>
      </c>
      <c r="F820" s="197"/>
      <c r="G820" s="178">
        <v>2120199</v>
      </c>
      <c r="H820" s="178" t="s">
        <v>2256</v>
      </c>
      <c r="I820" s="178">
        <v>188</v>
      </c>
      <c r="J820" s="252">
        <f t="shared" si="44"/>
        <v>0</v>
      </c>
    </row>
    <row r="821" spans="1:10" ht="24.95" hidden="1" customHeight="1" x14ac:dyDescent="0.15">
      <c r="A821" s="198" t="s">
        <v>119</v>
      </c>
      <c r="B821" s="195">
        <v>617</v>
      </c>
      <c r="C821" s="195">
        <v>815</v>
      </c>
      <c r="D821" s="195">
        <v>815</v>
      </c>
      <c r="E821" s="196">
        <f>D821/C821</f>
        <v>1</v>
      </c>
      <c r="F821" s="197"/>
      <c r="G821" s="178">
        <v>21202</v>
      </c>
      <c r="H821" s="178" t="s">
        <v>2257</v>
      </c>
      <c r="I821" s="178">
        <v>0</v>
      </c>
      <c r="J821" s="252" t="e">
        <f t="shared" si="44"/>
        <v>#DIV/0!</v>
      </c>
    </row>
    <row r="822" spans="1:10" ht="24.95" hidden="1" customHeight="1" x14ac:dyDescent="0.15">
      <c r="A822" s="198" t="s">
        <v>120</v>
      </c>
      <c r="B822" s="195">
        <v>21</v>
      </c>
      <c r="C822" s="195">
        <v>58</v>
      </c>
      <c r="D822" s="195">
        <v>58</v>
      </c>
      <c r="E822" s="196">
        <f>D822/C822</f>
        <v>1</v>
      </c>
      <c r="F822" s="197"/>
      <c r="G822" s="178">
        <v>2120201</v>
      </c>
      <c r="H822" s="178" t="s">
        <v>2258</v>
      </c>
      <c r="J822" s="252" t="e">
        <f t="shared" si="44"/>
        <v>#DIV/0!</v>
      </c>
    </row>
    <row r="823" spans="1:10" ht="24.95" hidden="1" customHeight="1" x14ac:dyDescent="0.15">
      <c r="A823" s="198" t="s">
        <v>121</v>
      </c>
      <c r="B823" s="195"/>
      <c r="C823" s="195"/>
      <c r="D823" s="195"/>
      <c r="E823" s="196"/>
      <c r="F823" s="197"/>
      <c r="G823" s="178">
        <v>21203</v>
      </c>
      <c r="H823" s="178" t="s">
        <v>2259</v>
      </c>
      <c r="I823" s="178">
        <v>0</v>
      </c>
      <c r="J823" s="252" t="e">
        <f t="shared" si="44"/>
        <v>#DIV/0!</v>
      </c>
    </row>
    <row r="824" spans="1:10" ht="24.95" hidden="1" customHeight="1" x14ac:dyDescent="0.15">
      <c r="A824" s="198" t="s">
        <v>735</v>
      </c>
      <c r="B824" s="195">
        <v>449</v>
      </c>
      <c r="C824" s="195">
        <v>388</v>
      </c>
      <c r="D824" s="195">
        <v>388</v>
      </c>
      <c r="E824" s="196">
        <f>D824/C824</f>
        <v>1</v>
      </c>
      <c r="F824" s="197"/>
      <c r="G824" s="178">
        <v>2120303</v>
      </c>
      <c r="H824" s="178" t="s">
        <v>2260</v>
      </c>
      <c r="J824" s="252" t="e">
        <f t="shared" si="44"/>
        <v>#DIV/0!</v>
      </c>
    </row>
    <row r="825" spans="1:10" ht="24.95" hidden="1" customHeight="1" x14ac:dyDescent="0.15">
      <c r="A825" s="198" t="s">
        <v>736</v>
      </c>
      <c r="B825" s="195"/>
      <c r="C825" s="195"/>
      <c r="D825" s="195"/>
      <c r="E825" s="196"/>
      <c r="F825" s="197"/>
      <c r="G825" s="178">
        <v>2120399</v>
      </c>
      <c r="H825" s="178" t="s">
        <v>2261</v>
      </c>
      <c r="J825" s="252" t="e">
        <f t="shared" si="44"/>
        <v>#DIV/0!</v>
      </c>
    </row>
    <row r="826" spans="1:10" ht="24.95" hidden="1" customHeight="1" x14ac:dyDescent="0.15">
      <c r="A826" s="198" t="s">
        <v>737</v>
      </c>
      <c r="B826" s="195"/>
      <c r="C826" s="195">
        <v>137</v>
      </c>
      <c r="D826" s="195">
        <v>137</v>
      </c>
      <c r="E826" s="196">
        <f>D826/C826</f>
        <v>1</v>
      </c>
      <c r="F826" s="197"/>
      <c r="G826" s="178">
        <v>21205</v>
      </c>
      <c r="H826" s="178" t="s">
        <v>2262</v>
      </c>
      <c r="I826" s="178">
        <v>0</v>
      </c>
      <c r="J826" s="252" t="e">
        <f t="shared" si="44"/>
        <v>#DIV/0!</v>
      </c>
    </row>
    <row r="827" spans="1:10" ht="24.95" hidden="1" customHeight="1" x14ac:dyDescent="0.15">
      <c r="A827" s="198" t="s">
        <v>738</v>
      </c>
      <c r="B827" s="195"/>
      <c r="C827" s="195"/>
      <c r="D827" s="195"/>
      <c r="E827" s="196"/>
      <c r="F827" s="197"/>
      <c r="G827" s="178">
        <v>2120501</v>
      </c>
      <c r="H827" s="178" t="s">
        <v>2263</v>
      </c>
      <c r="J827" s="252" t="e">
        <f t="shared" si="44"/>
        <v>#DIV/0!</v>
      </c>
    </row>
    <row r="828" spans="1:10" ht="24.95" hidden="1" customHeight="1" x14ac:dyDescent="0.15">
      <c r="A828" s="198" t="s">
        <v>739</v>
      </c>
      <c r="B828" s="195"/>
      <c r="C828" s="195">
        <v>178</v>
      </c>
      <c r="D828" s="195">
        <v>178</v>
      </c>
      <c r="E828" s="196">
        <f>D828/C828</f>
        <v>1</v>
      </c>
      <c r="F828" s="197"/>
      <c r="G828" s="178">
        <v>21206</v>
      </c>
      <c r="H828" s="178" t="s">
        <v>2264</v>
      </c>
      <c r="I828" s="178">
        <v>0</v>
      </c>
      <c r="J828" s="252" t="e">
        <f t="shared" si="44"/>
        <v>#DIV/0!</v>
      </c>
    </row>
    <row r="829" spans="1:10" ht="24.95" hidden="1" customHeight="1" x14ac:dyDescent="0.15">
      <c r="A829" s="198" t="s">
        <v>740</v>
      </c>
      <c r="B829" s="195"/>
      <c r="C829" s="195"/>
      <c r="D829" s="195"/>
      <c r="E829" s="196"/>
      <c r="F829" s="197"/>
      <c r="G829" s="178">
        <v>2120601</v>
      </c>
      <c r="H829" s="178" t="s">
        <v>2265</v>
      </c>
      <c r="J829" s="252" t="e">
        <f t="shared" si="44"/>
        <v>#DIV/0!</v>
      </c>
    </row>
    <row r="830" spans="1:10" ht="24.95" hidden="1" customHeight="1" x14ac:dyDescent="0.15">
      <c r="A830" s="198" t="s">
        <v>741</v>
      </c>
      <c r="B830" s="195">
        <v>25</v>
      </c>
      <c r="C830" s="195">
        <v>20</v>
      </c>
      <c r="D830" s="195">
        <v>20</v>
      </c>
      <c r="E830" s="196">
        <f>D830/C830</f>
        <v>1</v>
      </c>
      <c r="F830" s="197"/>
      <c r="G830" s="178">
        <v>21299</v>
      </c>
      <c r="H830" s="178" t="s">
        <v>2266</v>
      </c>
      <c r="I830" s="178">
        <v>0</v>
      </c>
      <c r="J830" s="252" t="e">
        <f t="shared" si="44"/>
        <v>#DIV/0!</v>
      </c>
    </row>
    <row r="831" spans="1:10" ht="24.95" hidden="1" customHeight="1" x14ac:dyDescent="0.15">
      <c r="A831" s="198" t="s">
        <v>742</v>
      </c>
      <c r="B831" s="195">
        <v>256</v>
      </c>
      <c r="C831" s="195">
        <v>245</v>
      </c>
      <c r="D831" s="195">
        <v>245</v>
      </c>
      <c r="E831" s="196">
        <f>D831/C831</f>
        <v>1</v>
      </c>
      <c r="F831" s="197"/>
      <c r="G831" s="178">
        <v>2129999</v>
      </c>
      <c r="H831" s="178" t="s">
        <v>2267</v>
      </c>
      <c r="J831" s="252" t="e">
        <f t="shared" si="44"/>
        <v>#DIV/0!</v>
      </c>
    </row>
    <row r="832" spans="1:10" ht="24.95" hidden="1" customHeight="1" x14ac:dyDescent="0.15">
      <c r="A832" s="198" t="s">
        <v>743</v>
      </c>
      <c r="B832" s="195"/>
      <c r="C832" s="195"/>
      <c r="D832" s="195"/>
      <c r="E832" s="196"/>
      <c r="F832" s="197"/>
      <c r="G832" s="178">
        <v>213</v>
      </c>
      <c r="H832" s="178" t="s">
        <v>2268</v>
      </c>
      <c r="I832" s="178">
        <v>81960</v>
      </c>
      <c r="J832" s="252">
        <f t="shared" si="44"/>
        <v>0</v>
      </c>
    </row>
    <row r="833" spans="1:10" ht="24.95" hidden="1" customHeight="1" x14ac:dyDescent="0.15">
      <c r="A833" s="198" t="s">
        <v>744</v>
      </c>
      <c r="B833" s="195"/>
      <c r="C833" s="195"/>
      <c r="D833" s="195"/>
      <c r="E833" s="196"/>
      <c r="F833" s="197"/>
      <c r="G833" s="178">
        <v>21301</v>
      </c>
      <c r="H833" s="178" t="s">
        <v>2269</v>
      </c>
      <c r="I833" s="178">
        <v>17910</v>
      </c>
      <c r="J833" s="252">
        <f t="shared" si="44"/>
        <v>0</v>
      </c>
    </row>
    <row r="834" spans="1:10" ht="24.95" hidden="1" customHeight="1" x14ac:dyDescent="0.15">
      <c r="A834" s="198" t="s">
        <v>745</v>
      </c>
      <c r="B834" s="195">
        <v>40</v>
      </c>
      <c r="C834" s="195">
        <v>58</v>
      </c>
      <c r="D834" s="195">
        <v>58</v>
      </c>
      <c r="E834" s="196">
        <f>D834/C834</f>
        <v>1</v>
      </c>
      <c r="F834" s="197"/>
      <c r="G834" s="178">
        <v>2130101</v>
      </c>
      <c r="H834" s="178" t="s">
        <v>1666</v>
      </c>
      <c r="I834" s="178">
        <v>1988</v>
      </c>
      <c r="J834" s="252">
        <f t="shared" si="44"/>
        <v>0</v>
      </c>
    </row>
    <row r="835" spans="1:10" ht="24.95" hidden="1" customHeight="1" x14ac:dyDescent="0.15">
      <c r="A835" s="198" t="s">
        <v>746</v>
      </c>
      <c r="B835" s="195"/>
      <c r="C835" s="195"/>
      <c r="D835" s="195"/>
      <c r="E835" s="196"/>
      <c r="F835" s="197"/>
      <c r="G835" s="178">
        <v>2130102</v>
      </c>
      <c r="H835" s="178" t="s">
        <v>1667</v>
      </c>
      <c r="I835" s="178">
        <v>890</v>
      </c>
      <c r="J835" s="252">
        <f t="shared" si="44"/>
        <v>0</v>
      </c>
    </row>
    <row r="836" spans="1:10" ht="24.95" hidden="1" customHeight="1" x14ac:dyDescent="0.15">
      <c r="A836" s="198" t="s">
        <v>747</v>
      </c>
      <c r="B836" s="195"/>
      <c r="C836" s="195"/>
      <c r="D836" s="195"/>
      <c r="E836" s="196"/>
      <c r="F836" s="197"/>
      <c r="G836" s="178">
        <v>2130103</v>
      </c>
      <c r="H836" s="178" t="s">
        <v>1668</v>
      </c>
      <c r="J836" s="252" t="e">
        <f t="shared" si="44"/>
        <v>#DIV/0!</v>
      </c>
    </row>
    <row r="837" spans="1:10" ht="24.95" hidden="1" customHeight="1" x14ac:dyDescent="0.15">
      <c r="A837" s="198" t="s">
        <v>748</v>
      </c>
      <c r="B837" s="195"/>
      <c r="C837" s="195"/>
      <c r="D837" s="195"/>
      <c r="E837" s="196"/>
      <c r="F837" s="197"/>
      <c r="G837" s="178">
        <v>2130104</v>
      </c>
      <c r="H837" s="178" t="s">
        <v>1675</v>
      </c>
      <c r="I837" s="178">
        <v>3932</v>
      </c>
      <c r="J837" s="252">
        <f t="shared" si="44"/>
        <v>0</v>
      </c>
    </row>
    <row r="838" spans="1:10" ht="24.95" hidden="1" customHeight="1" x14ac:dyDescent="0.15">
      <c r="A838" s="198" t="s">
        <v>749</v>
      </c>
      <c r="B838" s="195"/>
      <c r="C838" s="195"/>
      <c r="D838" s="195"/>
      <c r="E838" s="196"/>
      <c r="F838" s="197"/>
      <c r="G838" s="178">
        <v>2130105</v>
      </c>
      <c r="H838" s="178" t="s">
        <v>2270</v>
      </c>
      <c r="J838" s="252" t="e">
        <f t="shared" si="44"/>
        <v>#DIV/0!</v>
      </c>
    </row>
    <row r="839" spans="1:10" ht="24.95" hidden="1" customHeight="1" x14ac:dyDescent="0.15">
      <c r="A839" s="198" t="s">
        <v>750</v>
      </c>
      <c r="B839" s="195"/>
      <c r="C839" s="195"/>
      <c r="D839" s="195"/>
      <c r="E839" s="196"/>
      <c r="F839" s="197"/>
      <c r="G839" s="178">
        <v>2130106</v>
      </c>
      <c r="H839" s="178" t="s">
        <v>2271</v>
      </c>
      <c r="I839" s="178">
        <v>77</v>
      </c>
      <c r="J839" s="252">
        <f t="shared" si="44"/>
        <v>0</v>
      </c>
    </row>
    <row r="840" spans="1:10" ht="24.95" hidden="1" customHeight="1" x14ac:dyDescent="0.15">
      <c r="A840" s="198" t="s">
        <v>751</v>
      </c>
      <c r="B840" s="195"/>
      <c r="C840" s="195"/>
      <c r="D840" s="195"/>
      <c r="E840" s="196"/>
      <c r="F840" s="197"/>
      <c r="G840" s="178">
        <v>2130108</v>
      </c>
      <c r="H840" s="178" t="s">
        <v>2272</v>
      </c>
      <c r="J840" s="252" t="e">
        <f t="shared" si="44"/>
        <v>#DIV/0!</v>
      </c>
    </row>
    <row r="841" spans="1:10" ht="24.95" hidden="1" customHeight="1" x14ac:dyDescent="0.15">
      <c r="A841" s="198" t="s">
        <v>752</v>
      </c>
      <c r="B841" s="195"/>
      <c r="C841" s="195"/>
      <c r="D841" s="195"/>
      <c r="E841" s="196"/>
      <c r="F841" s="197"/>
      <c r="G841" s="178">
        <v>2130109</v>
      </c>
      <c r="H841" s="178" t="s">
        <v>2273</v>
      </c>
      <c r="I841" s="178">
        <v>6</v>
      </c>
      <c r="J841" s="252">
        <f t="shared" si="44"/>
        <v>0</v>
      </c>
    </row>
    <row r="842" spans="1:10" ht="24.95" hidden="1" customHeight="1" x14ac:dyDescent="0.15">
      <c r="A842" s="198" t="s">
        <v>727</v>
      </c>
      <c r="B842" s="195"/>
      <c r="C842" s="195"/>
      <c r="D842" s="195"/>
      <c r="E842" s="196"/>
      <c r="F842" s="197"/>
      <c r="G842" s="178">
        <v>2130110</v>
      </c>
      <c r="H842" s="178" t="s">
        <v>2274</v>
      </c>
      <c r="I842" s="178">
        <v>15</v>
      </c>
      <c r="J842" s="252">
        <f t="shared" si="44"/>
        <v>0</v>
      </c>
    </row>
    <row r="843" spans="1:10" ht="24.95" hidden="1" customHeight="1" x14ac:dyDescent="0.15">
      <c r="A843" s="198" t="s">
        <v>753</v>
      </c>
      <c r="B843" s="195"/>
      <c r="C843" s="195"/>
      <c r="D843" s="195"/>
      <c r="E843" s="196"/>
      <c r="F843" s="197"/>
      <c r="G843" s="178">
        <v>2130111</v>
      </c>
      <c r="H843" s="178" t="s">
        <v>2275</v>
      </c>
      <c r="J843" s="252" t="e">
        <f t="shared" si="44"/>
        <v>#DIV/0!</v>
      </c>
    </row>
    <row r="844" spans="1:10" ht="24.95" hidden="1" customHeight="1" x14ac:dyDescent="0.15">
      <c r="A844" s="198" t="s">
        <v>754</v>
      </c>
      <c r="B844" s="195"/>
      <c r="C844" s="195"/>
      <c r="D844" s="195"/>
      <c r="E844" s="196"/>
      <c r="F844" s="197"/>
      <c r="G844" s="178">
        <v>2130112</v>
      </c>
      <c r="H844" s="178" t="s">
        <v>2276</v>
      </c>
      <c r="J844" s="252" t="e">
        <f t="shared" si="44"/>
        <v>#DIV/0!</v>
      </c>
    </row>
    <row r="845" spans="1:10" ht="24.95" hidden="1" customHeight="1" x14ac:dyDescent="0.15">
      <c r="A845" s="198" t="s">
        <v>755</v>
      </c>
      <c r="B845" s="195"/>
      <c r="C845" s="195"/>
      <c r="D845" s="195"/>
      <c r="E845" s="196"/>
      <c r="F845" s="197"/>
      <c r="G845" s="178">
        <v>2130114</v>
      </c>
      <c r="H845" s="178" t="s">
        <v>2277</v>
      </c>
      <c r="J845" s="252" t="e">
        <f t="shared" si="44"/>
        <v>#DIV/0!</v>
      </c>
    </row>
    <row r="846" spans="1:10" ht="24.95" hidden="1" customHeight="1" x14ac:dyDescent="0.15">
      <c r="A846" s="198" t="s">
        <v>756</v>
      </c>
      <c r="B846" s="195"/>
      <c r="C846" s="195"/>
      <c r="D846" s="195"/>
      <c r="E846" s="196"/>
      <c r="F846" s="197"/>
      <c r="G846" s="178">
        <v>2130119</v>
      </c>
      <c r="H846" s="178" t="s">
        <v>2278</v>
      </c>
      <c r="J846" s="252" t="e">
        <f t="shared" si="44"/>
        <v>#DIV/0!</v>
      </c>
    </row>
    <row r="847" spans="1:10" ht="24.95" hidden="1" customHeight="1" x14ac:dyDescent="0.15">
      <c r="A847" s="198" t="s">
        <v>757</v>
      </c>
      <c r="B847" s="195">
        <v>709</v>
      </c>
      <c r="C847" s="195">
        <v>386</v>
      </c>
      <c r="D847" s="195">
        <v>386</v>
      </c>
      <c r="E847" s="196">
        <f>D847/C847</f>
        <v>1</v>
      </c>
      <c r="F847" s="197"/>
      <c r="G847" s="178">
        <v>2130120</v>
      </c>
      <c r="H847" s="178" t="s">
        <v>2279</v>
      </c>
      <c r="J847" s="252" t="e">
        <f t="shared" si="44"/>
        <v>#DIV/0!</v>
      </c>
    </row>
    <row r="848" spans="1:10" ht="24.95" hidden="1" customHeight="1" x14ac:dyDescent="0.15">
      <c r="A848" s="190" t="s">
        <v>758</v>
      </c>
      <c r="B848" s="195">
        <v>9200</v>
      </c>
      <c r="C848" s="195"/>
      <c r="D848" s="195"/>
      <c r="E848" s="196"/>
      <c r="F848" s="197"/>
      <c r="G848" s="178">
        <v>2130121</v>
      </c>
      <c r="H848" s="178" t="s">
        <v>2280</v>
      </c>
      <c r="J848" s="252" t="e">
        <f t="shared" si="44"/>
        <v>#DIV/0!</v>
      </c>
    </row>
    <row r="849" spans="1:10" ht="24.95" hidden="1" customHeight="1" x14ac:dyDescent="0.15">
      <c r="A849" s="198" t="s">
        <v>759</v>
      </c>
      <c r="B849" s="195"/>
      <c r="C849" s="195"/>
      <c r="D849" s="195"/>
      <c r="E849" s="196"/>
      <c r="F849" s="197"/>
      <c r="G849" s="178">
        <v>2130122</v>
      </c>
      <c r="H849" s="178" t="s">
        <v>2281</v>
      </c>
      <c r="J849" s="252" t="e">
        <f t="shared" si="44"/>
        <v>#DIV/0!</v>
      </c>
    </row>
    <row r="850" spans="1:10" ht="24.95" hidden="1" customHeight="1" x14ac:dyDescent="0.15">
      <c r="A850" s="198" t="s">
        <v>760</v>
      </c>
      <c r="B850" s="195"/>
      <c r="C850" s="195"/>
      <c r="D850" s="195"/>
      <c r="E850" s="196"/>
      <c r="F850" s="197"/>
      <c r="G850" s="178">
        <v>2130124</v>
      </c>
      <c r="H850" s="178" t="s">
        <v>2282</v>
      </c>
      <c r="J850" s="252" t="e">
        <f t="shared" si="44"/>
        <v>#DIV/0!</v>
      </c>
    </row>
    <row r="851" spans="1:10" ht="24.95" hidden="1" customHeight="1" x14ac:dyDescent="0.15">
      <c r="A851" s="198" t="s">
        <v>761</v>
      </c>
      <c r="B851" s="195"/>
      <c r="C851" s="195"/>
      <c r="D851" s="195"/>
      <c r="E851" s="196"/>
      <c r="F851" s="197"/>
      <c r="G851" s="178">
        <v>2130125</v>
      </c>
      <c r="H851" s="178" t="s">
        <v>2283</v>
      </c>
      <c r="J851" s="252" t="e">
        <f t="shared" si="44"/>
        <v>#DIV/0!</v>
      </c>
    </row>
    <row r="852" spans="1:10" ht="24.95" hidden="1" customHeight="1" x14ac:dyDescent="0.15">
      <c r="A852" s="198" t="s">
        <v>762</v>
      </c>
      <c r="B852" s="195"/>
      <c r="C852" s="195"/>
      <c r="D852" s="195"/>
      <c r="E852" s="196"/>
      <c r="F852" s="197"/>
      <c r="G852" s="178">
        <v>2130126</v>
      </c>
      <c r="H852" s="178" t="s">
        <v>2284</v>
      </c>
      <c r="J852" s="252" t="e">
        <f t="shared" si="44"/>
        <v>#DIV/0!</v>
      </c>
    </row>
    <row r="853" spans="1:10" ht="24.95" hidden="1" customHeight="1" x14ac:dyDescent="0.15">
      <c r="A853" s="198" t="s">
        <v>763</v>
      </c>
      <c r="B853" s="195"/>
      <c r="C853" s="195"/>
      <c r="D853" s="195"/>
      <c r="E853" s="196"/>
      <c r="F853" s="197"/>
      <c r="G853" s="178">
        <v>2130135</v>
      </c>
      <c r="H853" s="178" t="s">
        <v>2285</v>
      </c>
      <c r="I853" s="178">
        <v>124</v>
      </c>
      <c r="J853" s="252">
        <f t="shared" si="44"/>
        <v>0</v>
      </c>
    </row>
    <row r="854" spans="1:10" ht="24.95" hidden="1" customHeight="1" x14ac:dyDescent="0.15">
      <c r="A854" s="198" t="s">
        <v>764</v>
      </c>
      <c r="B854" s="195">
        <v>9200</v>
      </c>
      <c r="C854" s="195"/>
      <c r="D854" s="195"/>
      <c r="E854" s="196"/>
      <c r="F854" s="197"/>
      <c r="G854" s="178">
        <v>2130142</v>
      </c>
      <c r="H854" s="178" t="s">
        <v>2286</v>
      </c>
      <c r="I854" s="178">
        <v>8400</v>
      </c>
      <c r="J854" s="252">
        <f t="shared" si="44"/>
        <v>0</v>
      </c>
    </row>
    <row r="855" spans="1:10" ht="24.95" hidden="1" customHeight="1" x14ac:dyDescent="0.15">
      <c r="A855" s="190" t="s">
        <v>765</v>
      </c>
      <c r="B855" s="195">
        <v>2885</v>
      </c>
      <c r="C855" s="195"/>
      <c r="D855" s="195"/>
      <c r="E855" s="196"/>
      <c r="F855" s="197"/>
      <c r="G855" s="178">
        <v>2130148</v>
      </c>
      <c r="H855" s="178" t="s">
        <v>2287</v>
      </c>
      <c r="J855" s="252" t="e">
        <f t="shared" si="44"/>
        <v>#DIV/0!</v>
      </c>
    </row>
    <row r="856" spans="1:10" ht="24.95" hidden="1" customHeight="1" x14ac:dyDescent="0.15">
      <c r="A856" s="198" t="s">
        <v>766</v>
      </c>
      <c r="B856" s="195"/>
      <c r="C856" s="195"/>
      <c r="D856" s="195"/>
      <c r="E856" s="196"/>
      <c r="F856" s="197"/>
      <c r="G856" s="178">
        <v>2130152</v>
      </c>
      <c r="H856" s="178" t="s">
        <v>2288</v>
      </c>
      <c r="I856" s="178">
        <v>10</v>
      </c>
      <c r="J856" s="252">
        <f t="shared" si="44"/>
        <v>2068440.0000000002</v>
      </c>
    </row>
    <row r="857" spans="1:10" ht="24.95" hidden="1" customHeight="1" x14ac:dyDescent="0.15">
      <c r="A857" s="198" t="s">
        <v>767</v>
      </c>
      <c r="B857" s="195">
        <v>2885</v>
      </c>
      <c r="C857" s="195"/>
      <c r="D857" s="195"/>
      <c r="E857" s="196"/>
      <c r="F857" s="197"/>
      <c r="G857" s="178">
        <v>2130153</v>
      </c>
      <c r="H857" s="178" t="s">
        <v>2289</v>
      </c>
      <c r="I857" s="178">
        <v>9</v>
      </c>
      <c r="J857" s="252">
        <f t="shared" si="44"/>
        <v>2275400</v>
      </c>
    </row>
    <row r="858" spans="1:10" ht="24.95" hidden="1" customHeight="1" x14ac:dyDescent="0.15">
      <c r="A858" s="198" t="s">
        <v>768</v>
      </c>
      <c r="B858" s="195"/>
      <c r="C858" s="195"/>
      <c r="D858" s="195"/>
      <c r="E858" s="196"/>
      <c r="F858" s="197"/>
      <c r="G858" s="178">
        <v>2130199</v>
      </c>
      <c r="H858" s="178" t="s">
        <v>2290</v>
      </c>
      <c r="I858" s="178">
        <v>2459</v>
      </c>
      <c r="J858" s="252">
        <f t="shared" si="44"/>
        <v>40.951606344042297</v>
      </c>
    </row>
    <row r="859" spans="1:10" ht="24.95" hidden="1" customHeight="1" x14ac:dyDescent="0.15">
      <c r="A859" s="198" t="s">
        <v>769</v>
      </c>
      <c r="B859" s="195"/>
      <c r="C859" s="195"/>
      <c r="D859" s="195"/>
      <c r="E859" s="196"/>
      <c r="F859" s="197"/>
      <c r="G859" s="178">
        <v>21302</v>
      </c>
      <c r="H859" s="178" t="s">
        <v>2291</v>
      </c>
      <c r="I859" s="178">
        <v>34072</v>
      </c>
      <c r="J859" s="252">
        <f t="shared" si="44"/>
        <v>4.199929560929796</v>
      </c>
    </row>
    <row r="860" spans="1:10" ht="24.95" hidden="1" customHeight="1" x14ac:dyDescent="0.15">
      <c r="A860" s="198" t="s">
        <v>770</v>
      </c>
      <c r="B860" s="195"/>
      <c r="C860" s="195"/>
      <c r="D860" s="195"/>
      <c r="E860" s="196"/>
      <c r="F860" s="197"/>
      <c r="G860" s="178">
        <v>2130201</v>
      </c>
      <c r="H860" s="178" t="s">
        <v>1666</v>
      </c>
      <c r="I860" s="178">
        <v>1451</v>
      </c>
      <c r="J860" s="252">
        <f t="shared" si="44"/>
        <v>0</v>
      </c>
    </row>
    <row r="861" spans="1:10" ht="24.95" hidden="1" customHeight="1" x14ac:dyDescent="0.15">
      <c r="A861" s="190" t="s">
        <v>771</v>
      </c>
      <c r="B861" s="195">
        <v>3504</v>
      </c>
      <c r="C861" s="195">
        <v>41198</v>
      </c>
      <c r="D861" s="195">
        <v>31295</v>
      </c>
      <c r="E861" s="196">
        <f>D861/C861</f>
        <v>0.75962425360454389</v>
      </c>
      <c r="F861" s="197"/>
      <c r="G861" s="178">
        <v>2130202</v>
      </c>
      <c r="H861" s="178" t="s">
        <v>1667</v>
      </c>
      <c r="I861" s="178">
        <v>3151</v>
      </c>
      <c r="J861" s="252">
        <f t="shared" si="44"/>
        <v>1407.8705172960963</v>
      </c>
    </row>
    <row r="862" spans="1:10" ht="24.95" hidden="1" customHeight="1" x14ac:dyDescent="0.15">
      <c r="A862" s="198" t="s">
        <v>772</v>
      </c>
      <c r="B862" s="195"/>
      <c r="C862" s="195">
        <v>8</v>
      </c>
      <c r="D862" s="195">
        <v>8</v>
      </c>
      <c r="E862" s="196">
        <f>D862/C862</f>
        <v>1</v>
      </c>
      <c r="F862" s="197"/>
      <c r="G862" s="178">
        <v>2130203</v>
      </c>
      <c r="H862" s="178" t="s">
        <v>1668</v>
      </c>
      <c r="J862" s="252" t="e">
        <f t="shared" si="44"/>
        <v>#DIV/0!</v>
      </c>
    </row>
    <row r="863" spans="1:10" ht="24.95" hidden="1" customHeight="1" x14ac:dyDescent="0.15">
      <c r="A863" s="198" t="s">
        <v>773</v>
      </c>
      <c r="B863" s="195">
        <v>3000</v>
      </c>
      <c r="C863" s="195">
        <v>29847</v>
      </c>
      <c r="D863" s="195">
        <v>29847</v>
      </c>
      <c r="E863" s="196">
        <f>D863/C863</f>
        <v>1</v>
      </c>
      <c r="F863" s="197"/>
      <c r="G863" s="178">
        <v>2130204</v>
      </c>
      <c r="H863" s="178" t="s">
        <v>2292</v>
      </c>
      <c r="I863" s="178">
        <v>1883</v>
      </c>
      <c r="J863" s="252">
        <f t="shared" si="44"/>
        <v>13.595326606479022</v>
      </c>
    </row>
    <row r="864" spans="1:10" ht="24.95" hidden="1" customHeight="1" x14ac:dyDescent="0.15">
      <c r="A864" s="198" t="s">
        <v>774</v>
      </c>
      <c r="B864" s="195"/>
      <c r="C864" s="195"/>
      <c r="D864" s="195"/>
      <c r="E864" s="196"/>
      <c r="F864" s="197"/>
      <c r="G864" s="178">
        <v>2130205</v>
      </c>
      <c r="H864" s="178" t="s">
        <v>2293</v>
      </c>
      <c r="I864" s="178">
        <v>26964</v>
      </c>
      <c r="J864" s="252">
        <f t="shared" si="44"/>
        <v>0.36344755970924197</v>
      </c>
    </row>
    <row r="865" spans="1:11" ht="24.95" hidden="1" customHeight="1" x14ac:dyDescent="0.15">
      <c r="A865" s="198" t="s">
        <v>775</v>
      </c>
      <c r="B865" s="195">
        <v>300</v>
      </c>
      <c r="C865" s="195"/>
      <c r="D865" s="195"/>
      <c r="E865" s="196"/>
      <c r="F865" s="197"/>
      <c r="G865" s="178">
        <v>2130206</v>
      </c>
      <c r="H865" s="178" t="s">
        <v>2294</v>
      </c>
      <c r="I865" s="178">
        <v>105</v>
      </c>
      <c r="J865" s="252">
        <f t="shared" si="44"/>
        <v>1152.3809523809523</v>
      </c>
    </row>
    <row r="866" spans="1:11" ht="24.95" hidden="1" customHeight="1" x14ac:dyDescent="0.15">
      <c r="A866" s="198" t="s">
        <v>776</v>
      </c>
      <c r="B866" s="195">
        <v>204</v>
      </c>
      <c r="C866" s="195">
        <v>11343</v>
      </c>
      <c r="D866" s="195">
        <v>1440</v>
      </c>
      <c r="E866" s="196">
        <f>D866/C866</f>
        <v>0.12695054218460725</v>
      </c>
      <c r="F866" s="197"/>
      <c r="G866" s="178">
        <v>2130207</v>
      </c>
      <c r="H866" s="178" t="s">
        <v>2295</v>
      </c>
      <c r="I866" s="178">
        <v>101</v>
      </c>
      <c r="J866" s="252">
        <f t="shared" si="44"/>
        <v>0</v>
      </c>
    </row>
    <row r="867" spans="1:11" ht="24.95" hidden="1" customHeight="1" x14ac:dyDescent="0.15">
      <c r="A867" s="190" t="s">
        <v>777</v>
      </c>
      <c r="B867" s="195"/>
      <c r="C867" s="195"/>
      <c r="D867" s="195"/>
      <c r="E867" s="196"/>
      <c r="F867" s="197"/>
      <c r="G867" s="178">
        <v>2130209</v>
      </c>
      <c r="H867" s="178" t="s">
        <v>2296</v>
      </c>
      <c r="J867" s="252" t="e">
        <f t="shared" si="44"/>
        <v>#DIV/0!</v>
      </c>
    </row>
    <row r="868" spans="1:11" ht="24.95" hidden="1" customHeight="1" x14ac:dyDescent="0.15">
      <c r="A868" s="198" t="s">
        <v>778</v>
      </c>
      <c r="B868" s="195"/>
      <c r="C868" s="195"/>
      <c r="D868" s="195"/>
      <c r="E868" s="196"/>
      <c r="F868" s="197"/>
      <c r="G868" s="178">
        <v>2130211</v>
      </c>
      <c r="H868" s="178" t="s">
        <v>2297</v>
      </c>
      <c r="J868" s="252" t="e">
        <f t="shared" si="44"/>
        <v>#DIV/0!</v>
      </c>
    </row>
    <row r="869" spans="1:11" ht="24.95" hidden="1" customHeight="1" x14ac:dyDescent="0.15">
      <c r="A869" s="198" t="s">
        <v>779</v>
      </c>
      <c r="B869" s="195"/>
      <c r="C869" s="195"/>
      <c r="D869" s="195"/>
      <c r="E869" s="196"/>
      <c r="F869" s="197"/>
      <c r="G869" s="178">
        <v>2130212</v>
      </c>
      <c r="H869" s="178" t="s">
        <v>2298</v>
      </c>
      <c r="I869" s="178">
        <v>273</v>
      </c>
      <c r="J869" s="252">
        <f t="shared" si="44"/>
        <v>0</v>
      </c>
    </row>
    <row r="870" spans="1:11" ht="24.95" hidden="1" customHeight="1" x14ac:dyDescent="0.15">
      <c r="A870" s="190" t="s">
        <v>780</v>
      </c>
      <c r="B870" s="195">
        <v>2600</v>
      </c>
      <c r="C870" s="195"/>
      <c r="D870" s="195"/>
      <c r="E870" s="196"/>
      <c r="F870" s="197"/>
      <c r="G870" s="178">
        <v>2130213</v>
      </c>
      <c r="H870" s="178" t="s">
        <v>2299</v>
      </c>
      <c r="J870" s="252" t="e">
        <f t="shared" si="44"/>
        <v>#DIV/0!</v>
      </c>
    </row>
    <row r="871" spans="1:11" ht="24.95" hidden="1" customHeight="1" x14ac:dyDescent="0.15">
      <c r="A871" s="198" t="s">
        <v>781</v>
      </c>
      <c r="B871" s="195"/>
      <c r="C871" s="195"/>
      <c r="D871" s="195"/>
      <c r="E871" s="196"/>
      <c r="F871" s="197"/>
      <c r="G871" s="178">
        <v>2130217</v>
      </c>
      <c r="H871" s="178" t="s">
        <v>2300</v>
      </c>
      <c r="J871" s="252" t="e">
        <f t="shared" si="44"/>
        <v>#DIV/0!</v>
      </c>
    </row>
    <row r="872" spans="1:11" ht="24.95" hidden="1" customHeight="1" x14ac:dyDescent="0.15">
      <c r="A872" s="198" t="s">
        <v>782</v>
      </c>
      <c r="B872" s="195">
        <v>2600</v>
      </c>
      <c r="C872" s="195"/>
      <c r="D872" s="195"/>
      <c r="E872" s="196"/>
      <c r="F872" s="197"/>
      <c r="G872" s="178">
        <v>2130220</v>
      </c>
      <c r="H872" s="178" t="s">
        <v>2301</v>
      </c>
      <c r="J872" s="252" t="e">
        <f t="shared" ref="J872:J935" si="45">D889/I872*100</f>
        <v>#DIV/0!</v>
      </c>
    </row>
    <row r="873" spans="1:11" ht="24.95" customHeight="1" x14ac:dyDescent="0.15">
      <c r="A873" s="190" t="s">
        <v>48</v>
      </c>
      <c r="B873" s="191">
        <v>50106</v>
      </c>
      <c r="C873" s="191">
        <v>256861</v>
      </c>
      <c r="D873" s="191">
        <v>206844</v>
      </c>
      <c r="E873" s="192">
        <f>D873/C873</f>
        <v>0.80527600531026511</v>
      </c>
      <c r="F873" s="193">
        <v>147.53389776107201</v>
      </c>
      <c r="G873" s="178">
        <v>2130221</v>
      </c>
      <c r="H873" s="178" t="s">
        <v>2302</v>
      </c>
      <c r="J873" s="252" t="e">
        <f t="shared" si="45"/>
        <v>#DIV/0!</v>
      </c>
      <c r="K873" s="194"/>
    </row>
    <row r="874" spans="1:11" ht="24.95" hidden="1" customHeight="1" x14ac:dyDescent="0.15">
      <c r="A874" s="190" t="s">
        <v>783</v>
      </c>
      <c r="B874" s="195">
        <v>43555</v>
      </c>
      <c r="C874" s="195">
        <v>251722</v>
      </c>
      <c r="D874" s="195">
        <v>204786</v>
      </c>
      <c r="E874" s="196">
        <f>D874/C874</f>
        <v>0.81354033417818072</v>
      </c>
      <c r="F874" s="197"/>
      <c r="G874" s="178">
        <v>2130223</v>
      </c>
      <c r="H874" s="178" t="s">
        <v>2303</v>
      </c>
      <c r="J874" s="252" t="e">
        <f t="shared" si="45"/>
        <v>#DIV/0!</v>
      </c>
    </row>
    <row r="875" spans="1:11" ht="24.95" hidden="1" customHeight="1" x14ac:dyDescent="0.15">
      <c r="A875" s="198" t="s">
        <v>119</v>
      </c>
      <c r="B875" s="195">
        <v>1143</v>
      </c>
      <c r="C875" s="195">
        <v>1007</v>
      </c>
      <c r="D875" s="195">
        <v>1007</v>
      </c>
      <c r="E875" s="196">
        <f>D875/C875</f>
        <v>1</v>
      </c>
      <c r="F875" s="197"/>
      <c r="G875" s="178">
        <v>2130226</v>
      </c>
      <c r="H875" s="178" t="s">
        <v>2304</v>
      </c>
      <c r="J875" s="252" t="e">
        <f t="shared" si="45"/>
        <v>#DIV/0!</v>
      </c>
    </row>
    <row r="876" spans="1:11" ht="24.95" hidden="1" customHeight="1" x14ac:dyDescent="0.15">
      <c r="A876" s="198" t="s">
        <v>120</v>
      </c>
      <c r="B876" s="195">
        <v>1435</v>
      </c>
      <c r="C876" s="195">
        <v>1431</v>
      </c>
      <c r="D876" s="195">
        <v>1431</v>
      </c>
      <c r="E876" s="196">
        <f>D876/C876</f>
        <v>1</v>
      </c>
      <c r="F876" s="197"/>
      <c r="G876" s="178">
        <v>2130227</v>
      </c>
      <c r="H876" s="178" t="s">
        <v>2305</v>
      </c>
      <c r="J876" s="252" t="e">
        <f t="shared" si="45"/>
        <v>#DIV/0!</v>
      </c>
    </row>
    <row r="877" spans="1:11" ht="24.95" hidden="1" customHeight="1" x14ac:dyDescent="0.15">
      <c r="A877" s="198" t="s">
        <v>121</v>
      </c>
      <c r="B877" s="195"/>
      <c r="C877" s="195"/>
      <c r="D877" s="195"/>
      <c r="E877" s="196"/>
      <c r="F877" s="197"/>
      <c r="G877" s="178">
        <v>2130234</v>
      </c>
      <c r="H877" s="178" t="s">
        <v>2306</v>
      </c>
      <c r="I877" s="178">
        <v>65</v>
      </c>
      <c r="J877" s="252">
        <f t="shared" si="45"/>
        <v>116203.07692307692</v>
      </c>
    </row>
    <row r="878" spans="1:11" ht="24.95" hidden="1" customHeight="1" x14ac:dyDescent="0.15">
      <c r="A878" s="198" t="s">
        <v>784</v>
      </c>
      <c r="B878" s="195"/>
      <c r="C878" s="195">
        <v>44362</v>
      </c>
      <c r="D878" s="195">
        <v>44362</v>
      </c>
      <c r="E878" s="196">
        <f>D878/C878</f>
        <v>1</v>
      </c>
      <c r="F878" s="197"/>
      <c r="G878" s="178">
        <v>2130236</v>
      </c>
      <c r="H878" s="178" t="s">
        <v>2307</v>
      </c>
      <c r="I878" s="178">
        <v>31</v>
      </c>
      <c r="J878" s="252">
        <f t="shared" si="45"/>
        <v>2161.2903225806454</v>
      </c>
    </row>
    <row r="879" spans="1:11" ht="24.95" hidden="1" customHeight="1" x14ac:dyDescent="0.15">
      <c r="A879" s="198" t="s">
        <v>785</v>
      </c>
      <c r="B879" s="195">
        <v>39279</v>
      </c>
      <c r="C879" s="195">
        <v>80890</v>
      </c>
      <c r="D879" s="195">
        <v>80890</v>
      </c>
      <c r="E879" s="196">
        <f>D879/C879</f>
        <v>1</v>
      </c>
      <c r="F879" s="197"/>
      <c r="G879" s="178">
        <v>2130237</v>
      </c>
      <c r="H879" s="178" t="s">
        <v>2276</v>
      </c>
      <c r="I879" s="178">
        <v>46</v>
      </c>
      <c r="J879" s="252">
        <f t="shared" si="45"/>
        <v>0</v>
      </c>
    </row>
    <row r="880" spans="1:11" ht="24.95" hidden="1" customHeight="1" x14ac:dyDescent="0.15">
      <c r="A880" s="198" t="s">
        <v>786</v>
      </c>
      <c r="B880" s="195"/>
      <c r="C880" s="195">
        <v>256</v>
      </c>
      <c r="D880" s="195">
        <v>256</v>
      </c>
      <c r="E880" s="196">
        <f>D880/C880</f>
        <v>1</v>
      </c>
      <c r="F880" s="197"/>
      <c r="G880" s="178">
        <v>2130238</v>
      </c>
      <c r="H880" s="178" t="s">
        <v>2308</v>
      </c>
      <c r="J880" s="252" t="e">
        <f t="shared" si="45"/>
        <v>#DIV/0!</v>
      </c>
    </row>
    <row r="881" spans="1:10" ht="24.95" hidden="1" customHeight="1" x14ac:dyDescent="0.15">
      <c r="A881" s="198" t="s">
        <v>787</v>
      </c>
      <c r="B881" s="195">
        <v>35</v>
      </c>
      <c r="C881" s="195">
        <v>98</v>
      </c>
      <c r="D881" s="195">
        <v>98</v>
      </c>
      <c r="E881" s="196">
        <f>D881/C881</f>
        <v>1</v>
      </c>
      <c r="F881" s="197"/>
      <c r="G881" s="178">
        <v>2130299</v>
      </c>
      <c r="H881" s="178" t="s">
        <v>2309</v>
      </c>
      <c r="I881" s="178">
        <v>2</v>
      </c>
      <c r="J881" s="252">
        <f t="shared" si="45"/>
        <v>0</v>
      </c>
    </row>
    <row r="882" spans="1:10" ht="24.95" hidden="1" customHeight="1" x14ac:dyDescent="0.15">
      <c r="A882" s="198" t="s">
        <v>788</v>
      </c>
      <c r="B882" s="195">
        <v>971</v>
      </c>
      <c r="C882" s="195">
        <v>1210</v>
      </c>
      <c r="D882" s="195">
        <v>1210</v>
      </c>
      <c r="E882" s="196">
        <f>D882/C882</f>
        <v>1</v>
      </c>
      <c r="F882" s="197"/>
      <c r="G882" s="178">
        <v>21303</v>
      </c>
      <c r="H882" s="178" t="s">
        <v>2310</v>
      </c>
      <c r="I882" s="178">
        <v>2160</v>
      </c>
      <c r="J882" s="252">
        <f t="shared" si="45"/>
        <v>0</v>
      </c>
    </row>
    <row r="883" spans="1:10" ht="24.95" hidden="1" customHeight="1" x14ac:dyDescent="0.15">
      <c r="A883" s="198" t="s">
        <v>789</v>
      </c>
      <c r="B883" s="195"/>
      <c r="C883" s="195"/>
      <c r="D883" s="195"/>
      <c r="E883" s="196"/>
      <c r="F883" s="197"/>
      <c r="G883" s="178">
        <v>2130301</v>
      </c>
      <c r="H883" s="178" t="s">
        <v>1666</v>
      </c>
      <c r="I883" s="178">
        <v>836</v>
      </c>
      <c r="J883" s="252">
        <f t="shared" si="45"/>
        <v>80.143540669856463</v>
      </c>
    </row>
    <row r="884" spans="1:10" ht="24.95" hidden="1" customHeight="1" x14ac:dyDescent="0.15">
      <c r="A884" s="198" t="s">
        <v>790</v>
      </c>
      <c r="B884" s="195"/>
      <c r="C884" s="195"/>
      <c r="D884" s="195"/>
      <c r="E884" s="196"/>
      <c r="F884" s="197"/>
      <c r="G884" s="178">
        <v>2130302</v>
      </c>
      <c r="H884" s="178" t="s">
        <v>1667</v>
      </c>
      <c r="I884" s="178">
        <v>58</v>
      </c>
      <c r="J884" s="252">
        <f t="shared" si="45"/>
        <v>0</v>
      </c>
    </row>
    <row r="885" spans="1:10" ht="24.95" hidden="1" customHeight="1" x14ac:dyDescent="0.15">
      <c r="A885" s="198" t="s">
        <v>791</v>
      </c>
      <c r="B885" s="195"/>
      <c r="C885" s="195"/>
      <c r="D885" s="195"/>
      <c r="E885" s="196"/>
      <c r="F885" s="197"/>
      <c r="G885" s="178">
        <v>2130303</v>
      </c>
      <c r="H885" s="178" t="s">
        <v>1668</v>
      </c>
      <c r="J885" s="252" t="e">
        <f t="shared" si="45"/>
        <v>#DIV/0!</v>
      </c>
    </row>
    <row r="886" spans="1:10" ht="24.95" hidden="1" customHeight="1" x14ac:dyDescent="0.15">
      <c r="A886" s="198" t="s">
        <v>792</v>
      </c>
      <c r="B886" s="195"/>
      <c r="C886" s="195"/>
      <c r="D886" s="195"/>
      <c r="E886" s="196"/>
      <c r="F886" s="197"/>
      <c r="G886" s="178">
        <v>2130304</v>
      </c>
      <c r="H886" s="178" t="s">
        <v>2311</v>
      </c>
      <c r="I886" s="178">
        <v>466</v>
      </c>
      <c r="J886" s="252">
        <f t="shared" si="45"/>
        <v>0</v>
      </c>
    </row>
    <row r="887" spans="1:10" ht="24.95" hidden="1" customHeight="1" x14ac:dyDescent="0.15">
      <c r="A887" s="198" t="s">
        <v>793</v>
      </c>
      <c r="B887" s="195"/>
      <c r="C887" s="195"/>
      <c r="D887" s="195"/>
      <c r="E887" s="196"/>
      <c r="F887" s="197"/>
      <c r="G887" s="178">
        <v>2130305</v>
      </c>
      <c r="H887" s="178" t="s">
        <v>2312</v>
      </c>
      <c r="J887" s="252" t="e">
        <f t="shared" si="45"/>
        <v>#DIV/0!</v>
      </c>
    </row>
    <row r="888" spans="1:10" ht="24.95" hidden="1" customHeight="1" x14ac:dyDescent="0.15">
      <c r="A888" s="198" t="s">
        <v>794</v>
      </c>
      <c r="B888" s="195"/>
      <c r="C888" s="195"/>
      <c r="D888" s="195"/>
      <c r="E888" s="196"/>
      <c r="F888" s="197"/>
      <c r="G888" s="178">
        <v>2130306</v>
      </c>
      <c r="H888" s="178" t="s">
        <v>2313</v>
      </c>
      <c r="J888" s="252" t="e">
        <f t="shared" si="45"/>
        <v>#DIV/0!</v>
      </c>
    </row>
    <row r="889" spans="1:10" ht="24.95" hidden="1" customHeight="1" x14ac:dyDescent="0.15">
      <c r="A889" s="198" t="s">
        <v>795</v>
      </c>
      <c r="B889" s="195"/>
      <c r="C889" s="195"/>
      <c r="D889" s="195"/>
      <c r="E889" s="196"/>
      <c r="F889" s="197"/>
      <c r="G889" s="178">
        <v>2130307</v>
      </c>
      <c r="H889" s="178" t="s">
        <v>2314</v>
      </c>
      <c r="J889" s="252" t="e">
        <f t="shared" si="45"/>
        <v>#DIV/0!</v>
      </c>
    </row>
    <row r="890" spans="1:10" ht="24.95" hidden="1" customHeight="1" x14ac:dyDescent="0.15">
      <c r="A890" s="198" t="s">
        <v>796</v>
      </c>
      <c r="B890" s="195"/>
      <c r="C890" s="195"/>
      <c r="D890" s="195"/>
      <c r="E890" s="196"/>
      <c r="F890" s="197"/>
      <c r="G890" s="178">
        <v>2130308</v>
      </c>
      <c r="H890" s="178" t="s">
        <v>2315</v>
      </c>
      <c r="I890" s="178">
        <v>178</v>
      </c>
      <c r="J890" s="252">
        <f t="shared" si="45"/>
        <v>0</v>
      </c>
    </row>
    <row r="891" spans="1:10" ht="24.95" hidden="1" customHeight="1" x14ac:dyDescent="0.15">
      <c r="A891" s="198" t="s">
        <v>797</v>
      </c>
      <c r="B891" s="195"/>
      <c r="C891" s="195"/>
      <c r="D891" s="195"/>
      <c r="E891" s="196"/>
      <c r="F891" s="197"/>
      <c r="G891" s="178">
        <v>2130309</v>
      </c>
      <c r="H891" s="178" t="s">
        <v>2316</v>
      </c>
      <c r="J891" s="252" t="e">
        <f t="shared" si="45"/>
        <v>#DIV/0!</v>
      </c>
    </row>
    <row r="892" spans="1:10" ht="24.95" hidden="1" customHeight="1" x14ac:dyDescent="0.15">
      <c r="A892" s="198" t="s">
        <v>798</v>
      </c>
      <c r="B892" s="195"/>
      <c r="C892" s="195"/>
      <c r="D892" s="195"/>
      <c r="E892" s="196"/>
      <c r="F892" s="197"/>
      <c r="G892" s="178">
        <v>2130310</v>
      </c>
      <c r="H892" s="178" t="s">
        <v>2317</v>
      </c>
      <c r="J892" s="252" t="e">
        <f t="shared" si="45"/>
        <v>#DIV/0!</v>
      </c>
    </row>
    <row r="893" spans="1:10" ht="24.95" hidden="1" customHeight="1" x14ac:dyDescent="0.15">
      <c r="A893" s="198" t="s">
        <v>799</v>
      </c>
      <c r="B893" s="195"/>
      <c r="C893" s="195"/>
      <c r="D893" s="195"/>
      <c r="E893" s="196"/>
      <c r="F893" s="197"/>
      <c r="G893" s="178">
        <v>2130311</v>
      </c>
      <c r="H893" s="178" t="s">
        <v>2318</v>
      </c>
      <c r="I893" s="178">
        <v>18</v>
      </c>
      <c r="J893" s="252">
        <f t="shared" si="45"/>
        <v>0</v>
      </c>
    </row>
    <row r="894" spans="1:10" ht="24.95" hidden="1" customHeight="1" x14ac:dyDescent="0.15">
      <c r="A894" s="198" t="s">
        <v>800</v>
      </c>
      <c r="B894" s="195">
        <v>692</v>
      </c>
      <c r="C894" s="195">
        <v>122468</v>
      </c>
      <c r="D894" s="195">
        <v>75532</v>
      </c>
      <c r="E894" s="196">
        <f>D894/C894</f>
        <v>0.61674886500963522</v>
      </c>
      <c r="F894" s="197"/>
      <c r="G894" s="178">
        <v>2130312</v>
      </c>
      <c r="H894" s="178" t="s">
        <v>2319</v>
      </c>
      <c r="J894" s="252" t="e">
        <f t="shared" si="45"/>
        <v>#DIV/0!</v>
      </c>
    </row>
    <row r="895" spans="1:10" ht="24.95" hidden="1" customHeight="1" x14ac:dyDescent="0.15">
      <c r="A895" s="190" t="s">
        <v>801</v>
      </c>
      <c r="B895" s="195">
        <v>855</v>
      </c>
      <c r="C895" s="195">
        <v>670</v>
      </c>
      <c r="D895" s="195">
        <v>670</v>
      </c>
      <c r="E895" s="196">
        <f>D895/C895</f>
        <v>1</v>
      </c>
      <c r="F895" s="197"/>
      <c r="G895" s="178">
        <v>2130313</v>
      </c>
      <c r="H895" s="178" t="s">
        <v>2320</v>
      </c>
      <c r="J895" s="252" t="e">
        <f t="shared" si="45"/>
        <v>#DIV/0!</v>
      </c>
    </row>
    <row r="896" spans="1:10" ht="24.95" hidden="1" customHeight="1" x14ac:dyDescent="0.15">
      <c r="A896" s="198" t="s">
        <v>119</v>
      </c>
      <c r="B896" s="195"/>
      <c r="C896" s="195"/>
      <c r="D896" s="195"/>
      <c r="E896" s="196"/>
      <c r="F896" s="197"/>
      <c r="G896" s="178">
        <v>2130314</v>
      </c>
      <c r="H896" s="178" t="s">
        <v>2321</v>
      </c>
      <c r="I896" s="178">
        <v>227</v>
      </c>
      <c r="J896" s="252">
        <f t="shared" si="45"/>
        <v>416.29955947136568</v>
      </c>
    </row>
    <row r="897" spans="1:10" ht="24.95" hidden="1" customHeight="1" x14ac:dyDescent="0.15">
      <c r="A897" s="198" t="s">
        <v>120</v>
      </c>
      <c r="B897" s="195"/>
      <c r="C897" s="195"/>
      <c r="D897" s="195"/>
      <c r="E897" s="196"/>
      <c r="F897" s="197"/>
      <c r="G897" s="178">
        <v>2130315</v>
      </c>
      <c r="H897" s="178" t="s">
        <v>2322</v>
      </c>
      <c r="J897" s="252" t="e">
        <f t="shared" si="45"/>
        <v>#DIV/0!</v>
      </c>
    </row>
    <row r="898" spans="1:10" ht="24.95" hidden="1" customHeight="1" x14ac:dyDescent="0.15">
      <c r="A898" s="198" t="s">
        <v>121</v>
      </c>
      <c r="B898" s="195"/>
      <c r="C898" s="195"/>
      <c r="D898" s="195"/>
      <c r="E898" s="196"/>
      <c r="F898" s="197"/>
      <c r="G898" s="178">
        <v>2130316</v>
      </c>
      <c r="H898" s="178" t="s">
        <v>2323</v>
      </c>
      <c r="J898" s="252" t="e">
        <f t="shared" si="45"/>
        <v>#DIV/0!</v>
      </c>
    </row>
    <row r="899" spans="1:10" ht="24.95" hidden="1" customHeight="1" x14ac:dyDescent="0.15">
      <c r="A899" s="198" t="s">
        <v>802</v>
      </c>
      <c r="B899" s="195"/>
      <c r="C899" s="195"/>
      <c r="D899" s="195"/>
      <c r="E899" s="196"/>
      <c r="F899" s="197"/>
      <c r="G899" s="178">
        <v>2130317</v>
      </c>
      <c r="H899" s="178" t="s">
        <v>2324</v>
      </c>
      <c r="J899" s="252" t="e">
        <f t="shared" si="45"/>
        <v>#DIV/0!</v>
      </c>
    </row>
    <row r="900" spans="1:10" ht="24.95" hidden="1" customHeight="1" x14ac:dyDescent="0.15">
      <c r="A900" s="198" t="s">
        <v>803</v>
      </c>
      <c r="B900" s="195">
        <v>855</v>
      </c>
      <c r="C900" s="195">
        <v>670</v>
      </c>
      <c r="D900" s="195">
        <v>670</v>
      </c>
      <c r="E900" s="196">
        <f>D900/C900</f>
        <v>1</v>
      </c>
      <c r="F900" s="197"/>
      <c r="G900" s="178">
        <v>2130318</v>
      </c>
      <c r="H900" s="178" t="s">
        <v>2325</v>
      </c>
      <c r="J900" s="252" t="e">
        <f t="shared" si="45"/>
        <v>#DIV/0!</v>
      </c>
    </row>
    <row r="901" spans="1:10" ht="24.95" hidden="1" customHeight="1" x14ac:dyDescent="0.15">
      <c r="A901" s="198" t="s">
        <v>804</v>
      </c>
      <c r="B901" s="195"/>
      <c r="C901" s="195"/>
      <c r="D901" s="195"/>
      <c r="E901" s="196"/>
      <c r="F901" s="197"/>
      <c r="G901" s="178">
        <v>2130319</v>
      </c>
      <c r="H901" s="178" t="s">
        <v>2326</v>
      </c>
      <c r="J901" s="252" t="e">
        <f t="shared" si="45"/>
        <v>#DIV/0!</v>
      </c>
    </row>
    <row r="902" spans="1:10" ht="24.95" hidden="1" customHeight="1" x14ac:dyDescent="0.15">
      <c r="A902" s="198" t="s">
        <v>805</v>
      </c>
      <c r="B902" s="195"/>
      <c r="C902" s="195"/>
      <c r="D902" s="195"/>
      <c r="E902" s="196"/>
      <c r="F902" s="197"/>
      <c r="G902" s="178">
        <v>2130321</v>
      </c>
      <c r="H902" s="178" t="s">
        <v>2327</v>
      </c>
      <c r="J902" s="252" t="e">
        <f t="shared" si="45"/>
        <v>#DIV/0!</v>
      </c>
    </row>
    <row r="903" spans="1:10" ht="24.95" hidden="1" customHeight="1" x14ac:dyDescent="0.15">
      <c r="A903" s="198" t="s">
        <v>806</v>
      </c>
      <c r="B903" s="195"/>
      <c r="C903" s="195"/>
      <c r="D903" s="195"/>
      <c r="E903" s="196"/>
      <c r="F903" s="197"/>
      <c r="G903" s="178">
        <v>2130322</v>
      </c>
      <c r="H903" s="178" t="s">
        <v>2328</v>
      </c>
      <c r="I903" s="178">
        <v>39</v>
      </c>
      <c r="J903" s="252">
        <f t="shared" si="45"/>
        <v>0</v>
      </c>
    </row>
    <row r="904" spans="1:10" ht="24.95" hidden="1" customHeight="1" x14ac:dyDescent="0.15">
      <c r="A904" s="198" t="s">
        <v>807</v>
      </c>
      <c r="B904" s="195"/>
      <c r="C904" s="195"/>
      <c r="D904" s="195"/>
      <c r="E904" s="196"/>
      <c r="F904" s="197"/>
      <c r="G904" s="178">
        <v>2130333</v>
      </c>
      <c r="H904" s="178" t="s">
        <v>2303</v>
      </c>
      <c r="J904" s="252" t="e">
        <f t="shared" si="45"/>
        <v>#DIV/0!</v>
      </c>
    </row>
    <row r="905" spans="1:10" ht="24.95" hidden="1" customHeight="1" x14ac:dyDescent="0.15">
      <c r="A905" s="190" t="s">
        <v>808</v>
      </c>
      <c r="B905" s="195"/>
      <c r="C905" s="195">
        <v>1092</v>
      </c>
      <c r="D905" s="195">
        <v>1092</v>
      </c>
      <c r="E905" s="196">
        <f>D905/C905</f>
        <v>1</v>
      </c>
      <c r="F905" s="197"/>
      <c r="G905" s="178">
        <v>2130334</v>
      </c>
      <c r="H905" s="178" t="s">
        <v>2329</v>
      </c>
      <c r="J905" s="252" t="e">
        <f t="shared" si="45"/>
        <v>#DIV/0!</v>
      </c>
    </row>
    <row r="906" spans="1:10" ht="24.95" hidden="1" customHeight="1" x14ac:dyDescent="0.15">
      <c r="A906" s="198" t="s">
        <v>119</v>
      </c>
      <c r="B906" s="195"/>
      <c r="C906" s="195"/>
      <c r="D906" s="195"/>
      <c r="E906" s="196"/>
      <c r="F906" s="197"/>
      <c r="G906" s="178">
        <v>2130335</v>
      </c>
      <c r="H906" s="178" t="s">
        <v>2330</v>
      </c>
      <c r="I906" s="178">
        <v>8</v>
      </c>
      <c r="J906" s="252">
        <f t="shared" si="45"/>
        <v>287.5</v>
      </c>
    </row>
    <row r="907" spans="1:10" ht="24.95" hidden="1" customHeight="1" x14ac:dyDescent="0.15">
      <c r="A907" s="198" t="s">
        <v>120</v>
      </c>
      <c r="B907" s="195"/>
      <c r="C907" s="195"/>
      <c r="D907" s="195"/>
      <c r="E907" s="196"/>
      <c r="F907" s="197"/>
      <c r="G907" s="178">
        <v>2130336</v>
      </c>
      <c r="H907" s="178" t="s">
        <v>2331</v>
      </c>
      <c r="J907" s="252" t="e">
        <f t="shared" si="45"/>
        <v>#DIV/0!</v>
      </c>
    </row>
    <row r="908" spans="1:10" ht="24.95" hidden="1" customHeight="1" x14ac:dyDescent="0.15">
      <c r="A908" s="198" t="s">
        <v>121</v>
      </c>
      <c r="B908" s="195"/>
      <c r="C908" s="195"/>
      <c r="D908" s="195"/>
      <c r="E908" s="196"/>
      <c r="F908" s="197"/>
      <c r="G908" s="178">
        <v>2130337</v>
      </c>
      <c r="H908" s="178" t="s">
        <v>2332</v>
      </c>
      <c r="J908" s="252" t="e">
        <f t="shared" si="45"/>
        <v>#DIV/0!</v>
      </c>
    </row>
    <row r="909" spans="1:10" ht="24.95" hidden="1" customHeight="1" x14ac:dyDescent="0.15">
      <c r="A909" s="198" t="s">
        <v>809</v>
      </c>
      <c r="B909" s="195"/>
      <c r="C909" s="195"/>
      <c r="D909" s="195"/>
      <c r="E909" s="196"/>
      <c r="F909" s="197"/>
      <c r="G909" s="178">
        <v>2130399</v>
      </c>
      <c r="H909" s="178" t="s">
        <v>2333</v>
      </c>
      <c r="I909" s="178">
        <v>330</v>
      </c>
      <c r="J909" s="252">
        <f t="shared" si="45"/>
        <v>0</v>
      </c>
    </row>
    <row r="910" spans="1:10" ht="24.95" hidden="1" customHeight="1" x14ac:dyDescent="0.15">
      <c r="A910" s="198" t="s">
        <v>810</v>
      </c>
      <c r="B910" s="195"/>
      <c r="C910" s="195"/>
      <c r="D910" s="195"/>
      <c r="E910" s="196"/>
      <c r="F910" s="197"/>
      <c r="G910" s="178">
        <v>21305</v>
      </c>
      <c r="H910" s="178" t="s">
        <v>2334</v>
      </c>
      <c r="I910" s="178">
        <v>352</v>
      </c>
      <c r="J910" s="252">
        <f t="shared" si="45"/>
        <v>0</v>
      </c>
    </row>
    <row r="911" spans="1:10" ht="24.95" hidden="1" customHeight="1" x14ac:dyDescent="0.15">
      <c r="A911" s="198" t="s">
        <v>811</v>
      </c>
      <c r="B911" s="195"/>
      <c r="C911" s="195"/>
      <c r="D911" s="195"/>
      <c r="E911" s="196"/>
      <c r="F911" s="197"/>
      <c r="G911" s="178">
        <v>2130501</v>
      </c>
      <c r="H911" s="178" t="s">
        <v>1666</v>
      </c>
      <c r="I911" s="178">
        <v>291</v>
      </c>
      <c r="J911" s="252">
        <f t="shared" si="45"/>
        <v>0</v>
      </c>
    </row>
    <row r="912" spans="1:10" ht="24.95" hidden="1" customHeight="1" x14ac:dyDescent="0.15">
      <c r="A912" s="198" t="s">
        <v>812</v>
      </c>
      <c r="B912" s="195"/>
      <c r="C912" s="195"/>
      <c r="D912" s="195"/>
      <c r="E912" s="196"/>
      <c r="F912" s="197"/>
      <c r="G912" s="178">
        <v>2130502</v>
      </c>
      <c r="H912" s="178" t="s">
        <v>1667</v>
      </c>
      <c r="I912" s="178">
        <v>32</v>
      </c>
      <c r="J912" s="252">
        <f t="shared" si="45"/>
        <v>0</v>
      </c>
    </row>
    <row r="913" spans="1:11" ht="24.95" hidden="1" customHeight="1" x14ac:dyDescent="0.15">
      <c r="A913" s="198" t="s">
        <v>813</v>
      </c>
      <c r="B913" s="195"/>
      <c r="C913" s="195">
        <v>945</v>
      </c>
      <c r="D913" s="195">
        <v>945</v>
      </c>
      <c r="E913" s="196">
        <f>D913/C913</f>
        <v>1</v>
      </c>
      <c r="F913" s="197"/>
      <c r="G913" s="178">
        <v>2130503</v>
      </c>
      <c r="H913" s="178" t="s">
        <v>1668</v>
      </c>
      <c r="J913" s="252" t="e">
        <f t="shared" si="45"/>
        <v>#DIV/0!</v>
      </c>
    </row>
    <row r="914" spans="1:11" ht="24.95" hidden="1" customHeight="1" x14ac:dyDescent="0.15">
      <c r="A914" s="198" t="s">
        <v>814</v>
      </c>
      <c r="B914" s="195"/>
      <c r="C914" s="195">
        <v>147</v>
      </c>
      <c r="D914" s="195">
        <v>147</v>
      </c>
      <c r="E914" s="196">
        <f>D914/C914</f>
        <v>1</v>
      </c>
      <c r="F914" s="197"/>
      <c r="G914" s="178">
        <v>2130504</v>
      </c>
      <c r="H914" s="178" t="s">
        <v>2335</v>
      </c>
      <c r="J914" s="252" t="e">
        <f t="shared" si="45"/>
        <v>#DIV/0!</v>
      </c>
    </row>
    <row r="915" spans="1:11" ht="24.95" hidden="1" customHeight="1" x14ac:dyDescent="0.15">
      <c r="A915" s="190" t="s">
        <v>815</v>
      </c>
      <c r="B915" s="195"/>
      <c r="C915" s="195">
        <v>50</v>
      </c>
      <c r="D915" s="195">
        <v>50</v>
      </c>
      <c r="E915" s="196">
        <f>D915/C915</f>
        <v>1</v>
      </c>
      <c r="F915" s="197"/>
      <c r="G915" s="178">
        <v>2130505</v>
      </c>
      <c r="H915" s="178" t="s">
        <v>2336</v>
      </c>
      <c r="J915" s="252" t="e">
        <f t="shared" si="45"/>
        <v>#DIV/0!</v>
      </c>
    </row>
    <row r="916" spans="1:11" ht="24.95" hidden="1" customHeight="1" x14ac:dyDescent="0.15">
      <c r="A916" s="198" t="s">
        <v>119</v>
      </c>
      <c r="B916" s="195"/>
      <c r="C916" s="195">
        <v>50</v>
      </c>
      <c r="D916" s="195">
        <v>50</v>
      </c>
      <c r="E916" s="196">
        <f>D916/C916</f>
        <v>1</v>
      </c>
      <c r="F916" s="197"/>
      <c r="G916" s="178">
        <v>2130506</v>
      </c>
      <c r="H916" s="178" t="s">
        <v>2337</v>
      </c>
      <c r="J916" s="252" t="e">
        <f t="shared" si="45"/>
        <v>#DIV/0!</v>
      </c>
    </row>
    <row r="917" spans="1:11" ht="24.95" hidden="1" customHeight="1" x14ac:dyDescent="0.15">
      <c r="A917" s="198" t="s">
        <v>120</v>
      </c>
      <c r="B917" s="195"/>
      <c r="C917" s="195"/>
      <c r="D917" s="195"/>
      <c r="E917" s="196"/>
      <c r="F917" s="197"/>
      <c r="G917" s="178">
        <v>2130507</v>
      </c>
      <c r="H917" s="178" t="s">
        <v>2338</v>
      </c>
      <c r="J917" s="252" t="e">
        <f t="shared" si="45"/>
        <v>#DIV/0!</v>
      </c>
    </row>
    <row r="918" spans="1:11" ht="24.95" hidden="1" customHeight="1" x14ac:dyDescent="0.15">
      <c r="A918" s="198" t="s">
        <v>121</v>
      </c>
      <c r="B918" s="195"/>
      <c r="C918" s="195"/>
      <c r="D918" s="195"/>
      <c r="E918" s="196"/>
      <c r="F918" s="197"/>
      <c r="G918" s="178">
        <v>2130508</v>
      </c>
      <c r="H918" s="178" t="s">
        <v>2339</v>
      </c>
      <c r="J918" s="252" t="e">
        <f t="shared" si="45"/>
        <v>#DIV/0!</v>
      </c>
    </row>
    <row r="919" spans="1:11" ht="24.95" hidden="1" customHeight="1" x14ac:dyDescent="0.15">
      <c r="A919" s="198" t="s">
        <v>806</v>
      </c>
      <c r="B919" s="195"/>
      <c r="C919" s="195"/>
      <c r="D919" s="195"/>
      <c r="E919" s="196"/>
      <c r="F919" s="197"/>
      <c r="G919" s="178">
        <v>2130550</v>
      </c>
      <c r="H919" s="178" t="s">
        <v>1675</v>
      </c>
      <c r="I919" s="178">
        <v>29</v>
      </c>
      <c r="J919" s="252">
        <f t="shared" si="45"/>
        <v>3306.8965517241381</v>
      </c>
    </row>
    <row r="920" spans="1:11" ht="24.95" hidden="1" customHeight="1" x14ac:dyDescent="0.15">
      <c r="A920" s="198" t="s">
        <v>816</v>
      </c>
      <c r="B920" s="195"/>
      <c r="C920" s="195"/>
      <c r="D920" s="195"/>
      <c r="E920" s="196"/>
      <c r="F920" s="197"/>
      <c r="G920" s="178">
        <v>2130599</v>
      </c>
      <c r="H920" s="178" t="s">
        <v>2340</v>
      </c>
      <c r="J920" s="252" t="e">
        <f t="shared" si="45"/>
        <v>#DIV/0!</v>
      </c>
    </row>
    <row r="921" spans="1:11" ht="24.95" hidden="1" customHeight="1" x14ac:dyDescent="0.15">
      <c r="A921" s="198" t="s">
        <v>817</v>
      </c>
      <c r="B921" s="195"/>
      <c r="C921" s="195"/>
      <c r="D921" s="195"/>
      <c r="E921" s="196"/>
      <c r="F921" s="197"/>
      <c r="G921" s="178">
        <v>21307</v>
      </c>
      <c r="H921" s="178" t="s">
        <v>2341</v>
      </c>
      <c r="I921" s="178">
        <v>0</v>
      </c>
      <c r="J921" s="252" t="e">
        <f t="shared" si="45"/>
        <v>#DIV/0!</v>
      </c>
    </row>
    <row r="922" spans="1:11" ht="24.95" hidden="1" customHeight="1" x14ac:dyDescent="0.15">
      <c r="A922" s="190" t="s">
        <v>818</v>
      </c>
      <c r="B922" s="195">
        <v>5696</v>
      </c>
      <c r="C922" s="195">
        <v>3327</v>
      </c>
      <c r="D922" s="195">
        <v>246</v>
      </c>
      <c r="E922" s="196">
        <f>D922/C922</f>
        <v>7.3940486925157797E-2</v>
      </c>
      <c r="F922" s="197"/>
      <c r="G922" s="178">
        <v>2130701</v>
      </c>
      <c r="H922" s="178" t="s">
        <v>2342</v>
      </c>
      <c r="J922" s="252" t="e">
        <f t="shared" si="45"/>
        <v>#DIV/0!</v>
      </c>
    </row>
    <row r="923" spans="1:11" ht="24.95" hidden="1" customHeight="1" x14ac:dyDescent="0.15">
      <c r="A923" s="198" t="s">
        <v>819</v>
      </c>
      <c r="B923" s="195"/>
      <c r="C923" s="195">
        <v>23</v>
      </c>
      <c r="D923" s="195">
        <v>23</v>
      </c>
      <c r="E923" s="196">
        <f>D923/C923</f>
        <v>1</v>
      </c>
      <c r="F923" s="197"/>
      <c r="G923" s="178">
        <v>2130704</v>
      </c>
      <c r="H923" s="178" t="s">
        <v>2343</v>
      </c>
      <c r="J923" s="252" t="e">
        <f t="shared" si="45"/>
        <v>#DIV/0!</v>
      </c>
    </row>
    <row r="924" spans="1:11" ht="24.95" hidden="1" customHeight="1" x14ac:dyDescent="0.15">
      <c r="A924" s="198" t="s">
        <v>820</v>
      </c>
      <c r="B924" s="195">
        <v>5696</v>
      </c>
      <c r="C924" s="195">
        <v>3304</v>
      </c>
      <c r="D924" s="195">
        <v>223</v>
      </c>
      <c r="E924" s="196">
        <f>D924/C924</f>
        <v>6.7493946731234863E-2</v>
      </c>
      <c r="F924" s="197"/>
      <c r="G924" s="178">
        <v>2130705</v>
      </c>
      <c r="H924" s="178" t="s">
        <v>2344</v>
      </c>
      <c r="J924" s="252" t="e">
        <f t="shared" si="45"/>
        <v>#DIV/0!</v>
      </c>
    </row>
    <row r="925" spans="1:11" ht="24.95" customHeight="1" x14ac:dyDescent="0.15">
      <c r="A925" s="190" t="s">
        <v>49</v>
      </c>
      <c r="B925" s="191">
        <v>5588</v>
      </c>
      <c r="C925" s="191">
        <v>6727</v>
      </c>
      <c r="D925" s="191">
        <v>6727</v>
      </c>
      <c r="E925" s="192">
        <f>D925/C925</f>
        <v>1</v>
      </c>
      <c r="F925" s="193">
        <v>164.07317073170699</v>
      </c>
      <c r="G925" s="178">
        <v>2130706</v>
      </c>
      <c r="H925" s="178" t="s">
        <v>2345</v>
      </c>
      <c r="J925" s="252" t="e">
        <f t="shared" si="45"/>
        <v>#DIV/0!</v>
      </c>
      <c r="K925" s="194"/>
    </row>
    <row r="926" spans="1:11" ht="24.95" hidden="1" customHeight="1" x14ac:dyDescent="0.15">
      <c r="A926" s="190" t="s">
        <v>821</v>
      </c>
      <c r="B926" s="195"/>
      <c r="C926" s="195"/>
      <c r="D926" s="195"/>
      <c r="E926" s="196"/>
      <c r="F926" s="197"/>
      <c r="G926" s="178">
        <v>2130707</v>
      </c>
      <c r="H926" s="178" t="s">
        <v>2346</v>
      </c>
      <c r="J926" s="252" t="e">
        <f t="shared" si="45"/>
        <v>#DIV/0!</v>
      </c>
    </row>
    <row r="927" spans="1:11" ht="24.95" hidden="1" customHeight="1" x14ac:dyDescent="0.15">
      <c r="A927" s="198" t="s">
        <v>119</v>
      </c>
      <c r="B927" s="195"/>
      <c r="C927" s="195"/>
      <c r="D927" s="195"/>
      <c r="E927" s="196"/>
      <c r="F927" s="197"/>
      <c r="G927" s="178">
        <v>2130799</v>
      </c>
      <c r="H927" s="178" t="s">
        <v>2347</v>
      </c>
      <c r="J927" s="252" t="e">
        <f t="shared" si="45"/>
        <v>#DIV/0!</v>
      </c>
    </row>
    <row r="928" spans="1:11" ht="24.95" hidden="1" customHeight="1" x14ac:dyDescent="0.15">
      <c r="A928" s="198" t="s">
        <v>120</v>
      </c>
      <c r="B928" s="195"/>
      <c r="C928" s="195"/>
      <c r="D928" s="195"/>
      <c r="E928" s="196"/>
      <c r="F928" s="197"/>
      <c r="G928" s="178">
        <v>21308</v>
      </c>
      <c r="H928" s="178" t="s">
        <v>2348</v>
      </c>
      <c r="I928" s="178">
        <v>27466</v>
      </c>
      <c r="J928" s="252">
        <f t="shared" si="45"/>
        <v>0</v>
      </c>
    </row>
    <row r="929" spans="1:10" ht="24.95" hidden="1" customHeight="1" x14ac:dyDescent="0.15">
      <c r="A929" s="198" t="s">
        <v>121</v>
      </c>
      <c r="B929" s="195"/>
      <c r="C929" s="195"/>
      <c r="D929" s="195"/>
      <c r="E929" s="196"/>
      <c r="F929" s="197"/>
      <c r="G929" s="178">
        <v>2130801</v>
      </c>
      <c r="H929" s="178" t="s">
        <v>2349</v>
      </c>
      <c r="J929" s="252" t="e">
        <f t="shared" si="45"/>
        <v>#DIV/0!</v>
      </c>
    </row>
    <row r="930" spans="1:10" ht="24.95" hidden="1" customHeight="1" x14ac:dyDescent="0.15">
      <c r="A930" s="198" t="s">
        <v>822</v>
      </c>
      <c r="B930" s="195"/>
      <c r="C930" s="195"/>
      <c r="D930" s="195"/>
      <c r="E930" s="196"/>
      <c r="F930" s="197"/>
      <c r="G930" s="178">
        <v>2130803</v>
      </c>
      <c r="H930" s="178" t="s">
        <v>2350</v>
      </c>
      <c r="I930" s="178">
        <v>27329</v>
      </c>
      <c r="J930" s="252">
        <f t="shared" si="45"/>
        <v>0</v>
      </c>
    </row>
    <row r="931" spans="1:10" ht="24.95" hidden="1" customHeight="1" x14ac:dyDescent="0.15">
      <c r="A931" s="198" t="s">
        <v>823</v>
      </c>
      <c r="B931" s="195"/>
      <c r="C931" s="195"/>
      <c r="D931" s="195"/>
      <c r="E931" s="196"/>
      <c r="F931" s="197"/>
      <c r="G931" s="178">
        <v>2130804</v>
      </c>
      <c r="H931" s="178" t="s">
        <v>2351</v>
      </c>
      <c r="J931" s="252" t="e">
        <f t="shared" si="45"/>
        <v>#DIV/0!</v>
      </c>
    </row>
    <row r="932" spans="1:10" ht="24.95" hidden="1" customHeight="1" x14ac:dyDescent="0.15">
      <c r="A932" s="198" t="s">
        <v>824</v>
      </c>
      <c r="B932" s="195"/>
      <c r="C932" s="195"/>
      <c r="D932" s="195"/>
      <c r="E932" s="196"/>
      <c r="F932" s="197"/>
      <c r="G932" s="178">
        <v>2130805</v>
      </c>
      <c r="H932" s="178" t="s">
        <v>2352</v>
      </c>
      <c r="J932" s="252" t="e">
        <f t="shared" si="45"/>
        <v>#DIV/0!</v>
      </c>
    </row>
    <row r="933" spans="1:10" ht="24.95" hidden="1" customHeight="1" x14ac:dyDescent="0.15">
      <c r="A933" s="198" t="s">
        <v>825</v>
      </c>
      <c r="B933" s="195"/>
      <c r="C933" s="195"/>
      <c r="D933" s="195"/>
      <c r="E933" s="196"/>
      <c r="F933" s="197"/>
      <c r="G933" s="178">
        <v>2130899</v>
      </c>
      <c r="H933" s="178" t="s">
        <v>2353</v>
      </c>
      <c r="I933" s="178">
        <v>137</v>
      </c>
      <c r="J933" s="252">
        <f t="shared" si="45"/>
        <v>0</v>
      </c>
    </row>
    <row r="934" spans="1:10" ht="24.95" hidden="1" customHeight="1" x14ac:dyDescent="0.15">
      <c r="A934" s="198" t="s">
        <v>826</v>
      </c>
      <c r="B934" s="195"/>
      <c r="C934" s="195"/>
      <c r="D934" s="195"/>
      <c r="E934" s="196"/>
      <c r="F934" s="197"/>
      <c r="G934" s="178">
        <v>21309</v>
      </c>
      <c r="H934" s="178" t="s">
        <v>2354</v>
      </c>
      <c r="I934" s="178">
        <v>0</v>
      </c>
      <c r="J934" s="252" t="e">
        <f t="shared" si="45"/>
        <v>#DIV/0!</v>
      </c>
    </row>
    <row r="935" spans="1:10" ht="24.95" hidden="1" customHeight="1" x14ac:dyDescent="0.15">
      <c r="A935" s="198" t="s">
        <v>827</v>
      </c>
      <c r="B935" s="195"/>
      <c r="C935" s="195"/>
      <c r="D935" s="195"/>
      <c r="E935" s="196"/>
      <c r="F935" s="197"/>
      <c r="G935" s="178">
        <v>2130901</v>
      </c>
      <c r="H935" s="178" t="s">
        <v>2355</v>
      </c>
      <c r="J935" s="252" t="e">
        <f t="shared" si="45"/>
        <v>#DIV/0!</v>
      </c>
    </row>
    <row r="936" spans="1:10" ht="24.95" hidden="1" customHeight="1" x14ac:dyDescent="0.15">
      <c r="A936" s="190" t="s">
        <v>828</v>
      </c>
      <c r="B936" s="195"/>
      <c r="C936" s="195">
        <v>959</v>
      </c>
      <c r="D936" s="195">
        <v>959</v>
      </c>
      <c r="E936" s="196">
        <f>D936/C936</f>
        <v>1</v>
      </c>
      <c r="F936" s="197"/>
      <c r="G936" s="178">
        <v>2130999</v>
      </c>
      <c r="H936" s="178" t="s">
        <v>2356</v>
      </c>
      <c r="J936" s="252" t="e">
        <f t="shared" ref="J936:J999" si="46">D953/I936*100</f>
        <v>#DIV/0!</v>
      </c>
    </row>
    <row r="937" spans="1:10" ht="24.95" hidden="1" customHeight="1" x14ac:dyDescent="0.15">
      <c r="A937" s="198" t="s">
        <v>119</v>
      </c>
      <c r="B937" s="195"/>
      <c r="C937" s="195"/>
      <c r="D937" s="195"/>
      <c r="E937" s="196"/>
      <c r="F937" s="197"/>
      <c r="G937" s="178">
        <v>21399</v>
      </c>
      <c r="H937" s="178" t="s">
        <v>2357</v>
      </c>
      <c r="I937" s="178">
        <v>0</v>
      </c>
      <c r="J937" s="252" t="e">
        <f t="shared" si="46"/>
        <v>#DIV/0!</v>
      </c>
    </row>
    <row r="938" spans="1:10" ht="24.95" hidden="1" customHeight="1" x14ac:dyDescent="0.15">
      <c r="A938" s="198" t="s">
        <v>120</v>
      </c>
      <c r="B938" s="195"/>
      <c r="C938" s="195"/>
      <c r="D938" s="195"/>
      <c r="E938" s="196"/>
      <c r="F938" s="197"/>
      <c r="G938" s="178">
        <v>2139901</v>
      </c>
      <c r="H938" s="178" t="s">
        <v>2358</v>
      </c>
      <c r="J938" s="252" t="e">
        <f t="shared" si="46"/>
        <v>#DIV/0!</v>
      </c>
    </row>
    <row r="939" spans="1:10" ht="24.95" hidden="1" customHeight="1" x14ac:dyDescent="0.15">
      <c r="A939" s="198" t="s">
        <v>121</v>
      </c>
      <c r="B939" s="195"/>
      <c r="C939" s="195"/>
      <c r="D939" s="195"/>
      <c r="E939" s="196"/>
      <c r="F939" s="197"/>
      <c r="G939" s="178">
        <v>2139999</v>
      </c>
      <c r="H939" s="178" t="s">
        <v>2359</v>
      </c>
      <c r="J939" s="252" t="e">
        <f t="shared" si="46"/>
        <v>#DIV/0!</v>
      </c>
    </row>
    <row r="940" spans="1:10" ht="24.95" hidden="1" customHeight="1" x14ac:dyDescent="0.15">
      <c r="A940" s="198" t="s">
        <v>829</v>
      </c>
      <c r="B940" s="195"/>
      <c r="C940" s="195"/>
      <c r="D940" s="195"/>
      <c r="E940" s="196"/>
      <c r="F940" s="197"/>
      <c r="G940" s="178">
        <v>214</v>
      </c>
      <c r="H940" s="178" t="s">
        <v>2360</v>
      </c>
      <c r="I940" s="178">
        <v>140201</v>
      </c>
      <c r="J940" s="252">
        <f t="shared" si="46"/>
        <v>0.92010755986048598</v>
      </c>
    </row>
    <row r="941" spans="1:10" ht="24.95" hidden="1" customHeight="1" x14ac:dyDescent="0.15">
      <c r="A941" s="198" t="s">
        <v>830</v>
      </c>
      <c r="B941" s="195"/>
      <c r="C941" s="195"/>
      <c r="D941" s="195"/>
      <c r="E941" s="196"/>
      <c r="F941" s="197"/>
      <c r="G941" s="178">
        <v>21401</v>
      </c>
      <c r="H941" s="178" t="s">
        <v>2361</v>
      </c>
      <c r="I941" s="178">
        <v>107855</v>
      </c>
      <c r="J941" s="252">
        <f t="shared" si="46"/>
        <v>0.56186546752584487</v>
      </c>
    </row>
    <row r="942" spans="1:10" ht="24.95" hidden="1" customHeight="1" x14ac:dyDescent="0.15">
      <c r="A942" s="198" t="s">
        <v>831</v>
      </c>
      <c r="B942" s="195"/>
      <c r="C942" s="195"/>
      <c r="D942" s="195"/>
      <c r="E942" s="196"/>
      <c r="F942" s="197"/>
      <c r="G942" s="178">
        <v>2140101</v>
      </c>
      <c r="H942" s="178" t="s">
        <v>1666</v>
      </c>
      <c r="I942" s="178">
        <v>1586</v>
      </c>
      <c r="J942" s="252">
        <f t="shared" si="46"/>
        <v>0</v>
      </c>
    </row>
    <row r="943" spans="1:10" ht="24.95" hidden="1" customHeight="1" x14ac:dyDescent="0.15">
      <c r="A943" s="198" t="s">
        <v>832</v>
      </c>
      <c r="B943" s="195"/>
      <c r="C943" s="195"/>
      <c r="D943" s="195"/>
      <c r="E943" s="196"/>
      <c r="F943" s="197"/>
      <c r="G943" s="178">
        <v>2140102</v>
      </c>
      <c r="H943" s="178" t="s">
        <v>1667</v>
      </c>
      <c r="I943" s="178">
        <v>1114</v>
      </c>
      <c r="J943" s="252">
        <f t="shared" si="46"/>
        <v>0</v>
      </c>
    </row>
    <row r="944" spans="1:10" ht="24.95" hidden="1" customHeight="1" x14ac:dyDescent="0.15">
      <c r="A944" s="198" t="s">
        <v>833</v>
      </c>
      <c r="B944" s="195"/>
      <c r="C944" s="195"/>
      <c r="D944" s="195"/>
      <c r="E944" s="196"/>
      <c r="F944" s="197"/>
      <c r="G944" s="178">
        <v>2140103</v>
      </c>
      <c r="H944" s="178" t="s">
        <v>1668</v>
      </c>
      <c r="J944" s="252" t="e">
        <f t="shared" si="46"/>
        <v>#DIV/0!</v>
      </c>
    </row>
    <row r="945" spans="1:10" ht="24.95" hidden="1" customHeight="1" x14ac:dyDescent="0.15">
      <c r="A945" s="198" t="s">
        <v>834</v>
      </c>
      <c r="B945" s="195"/>
      <c r="C945" s="195"/>
      <c r="D945" s="195"/>
      <c r="E945" s="196"/>
      <c r="F945" s="197"/>
      <c r="G945" s="178">
        <v>2140104</v>
      </c>
      <c r="H945" s="178" t="s">
        <v>2362</v>
      </c>
      <c r="I945" s="178">
        <v>16815</v>
      </c>
      <c r="J945" s="252">
        <f t="shared" si="46"/>
        <v>0</v>
      </c>
    </row>
    <row r="946" spans="1:10" ht="24.95" hidden="1" customHeight="1" x14ac:dyDescent="0.15">
      <c r="A946" s="198" t="s">
        <v>835</v>
      </c>
      <c r="B946" s="195"/>
      <c r="C946" s="195"/>
      <c r="D946" s="195"/>
      <c r="E946" s="196"/>
      <c r="F946" s="197"/>
      <c r="G946" s="178">
        <v>2140106</v>
      </c>
      <c r="H946" s="178" t="s">
        <v>2363</v>
      </c>
      <c r="I946" s="178">
        <v>69096</v>
      </c>
      <c r="J946" s="252">
        <f t="shared" si="46"/>
        <v>0.13170082204469144</v>
      </c>
    </row>
    <row r="947" spans="1:10" ht="24.95" hidden="1" customHeight="1" x14ac:dyDescent="0.15">
      <c r="A947" s="198" t="s">
        <v>836</v>
      </c>
      <c r="B947" s="195"/>
      <c r="C947" s="195"/>
      <c r="D947" s="195"/>
      <c r="E947" s="196"/>
      <c r="F947" s="197"/>
      <c r="G947" s="178">
        <v>2140109</v>
      </c>
      <c r="H947" s="178" t="s">
        <v>2364</v>
      </c>
      <c r="I947" s="178">
        <v>2</v>
      </c>
      <c r="J947" s="252">
        <f t="shared" si="46"/>
        <v>0</v>
      </c>
    </row>
    <row r="948" spans="1:10" ht="24.95" hidden="1" customHeight="1" x14ac:dyDescent="0.15">
      <c r="A948" s="198" t="s">
        <v>837</v>
      </c>
      <c r="B948" s="195"/>
      <c r="C948" s="195"/>
      <c r="D948" s="195"/>
      <c r="E948" s="196"/>
      <c r="F948" s="197"/>
      <c r="G948" s="178">
        <v>2140110</v>
      </c>
      <c r="H948" s="178" t="s">
        <v>2365</v>
      </c>
      <c r="I948" s="178">
        <v>57</v>
      </c>
      <c r="J948" s="252">
        <f t="shared" si="46"/>
        <v>35.087719298245609</v>
      </c>
    </row>
    <row r="949" spans="1:10" ht="24.95" hidden="1" customHeight="1" x14ac:dyDescent="0.15">
      <c r="A949" s="198" t="s">
        <v>838</v>
      </c>
      <c r="B949" s="195"/>
      <c r="C949" s="195"/>
      <c r="D949" s="195"/>
      <c r="E949" s="196"/>
      <c r="F949" s="197"/>
      <c r="G949" s="178">
        <v>2140112</v>
      </c>
      <c r="H949" s="178" t="s">
        <v>2366</v>
      </c>
      <c r="I949" s="178">
        <v>1126</v>
      </c>
      <c r="J949" s="252">
        <f t="shared" si="46"/>
        <v>0</v>
      </c>
    </row>
    <row r="950" spans="1:10" ht="24.95" hidden="1" customHeight="1" x14ac:dyDescent="0.15">
      <c r="A950" s="198" t="s">
        <v>839</v>
      </c>
      <c r="B950" s="195"/>
      <c r="C950" s="195"/>
      <c r="D950" s="195"/>
      <c r="E950" s="196"/>
      <c r="F950" s="197"/>
      <c r="G950" s="178">
        <v>2140114</v>
      </c>
      <c r="H950" s="178" t="s">
        <v>2367</v>
      </c>
      <c r="J950" s="252" t="e">
        <f t="shared" si="46"/>
        <v>#DIV/0!</v>
      </c>
    </row>
    <row r="951" spans="1:10" ht="24.95" hidden="1" customHeight="1" x14ac:dyDescent="0.15">
      <c r="A951" s="198" t="s">
        <v>840</v>
      </c>
      <c r="B951" s="195"/>
      <c r="C951" s="195">
        <v>959</v>
      </c>
      <c r="D951" s="195">
        <v>959</v>
      </c>
      <c r="E951" s="196">
        <f>D951/C951</f>
        <v>1</v>
      </c>
      <c r="F951" s="197"/>
      <c r="G951" s="178">
        <v>2140122</v>
      </c>
      <c r="H951" s="178" t="s">
        <v>2368</v>
      </c>
      <c r="J951" s="252" t="e">
        <f t="shared" si="46"/>
        <v>#DIV/0!</v>
      </c>
    </row>
    <row r="952" spans="1:10" ht="24.95" hidden="1" customHeight="1" x14ac:dyDescent="0.15">
      <c r="A952" s="190" t="s">
        <v>841</v>
      </c>
      <c r="B952" s="195"/>
      <c r="C952" s="195"/>
      <c r="D952" s="195"/>
      <c r="E952" s="196"/>
      <c r="F952" s="197"/>
      <c r="G952" s="178">
        <v>2140123</v>
      </c>
      <c r="H952" s="178" t="s">
        <v>2369</v>
      </c>
      <c r="J952" s="252" t="e">
        <f t="shared" si="46"/>
        <v>#DIV/0!</v>
      </c>
    </row>
    <row r="953" spans="1:10" ht="24.95" hidden="1" customHeight="1" x14ac:dyDescent="0.15">
      <c r="A953" s="198" t="s">
        <v>119</v>
      </c>
      <c r="B953" s="195"/>
      <c r="C953" s="195"/>
      <c r="D953" s="195"/>
      <c r="E953" s="196"/>
      <c r="F953" s="197"/>
      <c r="G953" s="178">
        <v>2140127</v>
      </c>
      <c r="H953" s="178" t="s">
        <v>2370</v>
      </c>
      <c r="J953" s="252" t="e">
        <f t="shared" si="46"/>
        <v>#DIV/0!</v>
      </c>
    </row>
    <row r="954" spans="1:10" ht="24.95" hidden="1" customHeight="1" x14ac:dyDescent="0.15">
      <c r="A954" s="198" t="s">
        <v>120</v>
      </c>
      <c r="B954" s="195"/>
      <c r="C954" s="195"/>
      <c r="D954" s="195"/>
      <c r="E954" s="196"/>
      <c r="F954" s="197"/>
      <c r="G954" s="178">
        <v>2140128</v>
      </c>
      <c r="H954" s="178" t="s">
        <v>2371</v>
      </c>
      <c r="J954" s="252" t="e">
        <f t="shared" si="46"/>
        <v>#DIV/0!</v>
      </c>
    </row>
    <row r="955" spans="1:10" ht="24.95" hidden="1" customHeight="1" x14ac:dyDescent="0.15">
      <c r="A955" s="198" t="s">
        <v>121</v>
      </c>
      <c r="B955" s="195"/>
      <c r="C955" s="195"/>
      <c r="D955" s="195"/>
      <c r="E955" s="196"/>
      <c r="F955" s="197"/>
      <c r="G955" s="178">
        <v>2140129</v>
      </c>
      <c r="H955" s="178" t="s">
        <v>2372</v>
      </c>
      <c r="J955" s="252" t="e">
        <f t="shared" si="46"/>
        <v>#DIV/0!</v>
      </c>
    </row>
    <row r="956" spans="1:10" ht="24.95" hidden="1" customHeight="1" x14ac:dyDescent="0.15">
      <c r="A956" s="198" t="s">
        <v>842</v>
      </c>
      <c r="B956" s="195"/>
      <c r="C956" s="195"/>
      <c r="D956" s="195"/>
      <c r="E956" s="196"/>
      <c r="F956" s="197"/>
      <c r="G956" s="178">
        <v>2140130</v>
      </c>
      <c r="H956" s="178" t="s">
        <v>2373</v>
      </c>
      <c r="J956" s="252" t="e">
        <f t="shared" si="46"/>
        <v>#DIV/0!</v>
      </c>
    </row>
    <row r="957" spans="1:10" ht="24.95" hidden="1" customHeight="1" x14ac:dyDescent="0.15">
      <c r="A957" s="190" t="s">
        <v>843</v>
      </c>
      <c r="B957" s="195">
        <v>655</v>
      </c>
      <c r="C957" s="195">
        <v>1290</v>
      </c>
      <c r="D957" s="195">
        <v>1290</v>
      </c>
      <c r="E957" s="196">
        <f>D957/C957</f>
        <v>1</v>
      </c>
      <c r="F957" s="197"/>
      <c r="G957" s="178">
        <v>2140131</v>
      </c>
      <c r="H957" s="178" t="s">
        <v>2374</v>
      </c>
      <c r="J957" s="252" t="e">
        <f t="shared" si="46"/>
        <v>#DIV/0!</v>
      </c>
    </row>
    <row r="958" spans="1:10" ht="24.95" hidden="1" customHeight="1" x14ac:dyDescent="0.15">
      <c r="A958" s="198" t="s">
        <v>119</v>
      </c>
      <c r="B958" s="195">
        <v>592</v>
      </c>
      <c r="C958" s="195">
        <v>606</v>
      </c>
      <c r="D958" s="195">
        <v>606</v>
      </c>
      <c r="E958" s="196">
        <f>D958/C958</f>
        <v>1</v>
      </c>
      <c r="F958" s="197"/>
      <c r="G958" s="178">
        <v>2140133</v>
      </c>
      <c r="H958" s="178" t="s">
        <v>2375</v>
      </c>
      <c r="J958" s="252" t="e">
        <f t="shared" si="46"/>
        <v>#DIV/0!</v>
      </c>
    </row>
    <row r="959" spans="1:10" ht="24.95" hidden="1" customHeight="1" x14ac:dyDescent="0.15">
      <c r="A959" s="198" t="s">
        <v>120</v>
      </c>
      <c r="B959" s="195"/>
      <c r="C959" s="195"/>
      <c r="D959" s="195"/>
      <c r="E959" s="196"/>
      <c r="F959" s="197"/>
      <c r="G959" s="178">
        <v>2140136</v>
      </c>
      <c r="H959" s="178" t="s">
        <v>2376</v>
      </c>
      <c r="J959" s="252" t="e">
        <f t="shared" si="46"/>
        <v>#DIV/0!</v>
      </c>
    </row>
    <row r="960" spans="1:10" ht="24.95" hidden="1" customHeight="1" x14ac:dyDescent="0.15">
      <c r="A960" s="198" t="s">
        <v>121</v>
      </c>
      <c r="B960" s="195"/>
      <c r="C960" s="195"/>
      <c r="D960" s="195"/>
      <c r="E960" s="196"/>
      <c r="F960" s="197"/>
      <c r="G960" s="178">
        <v>2140138</v>
      </c>
      <c r="H960" s="178" t="s">
        <v>2377</v>
      </c>
      <c r="J960" s="252" t="e">
        <f t="shared" si="46"/>
        <v>#DIV/0!</v>
      </c>
    </row>
    <row r="961" spans="1:10" ht="24.95" hidden="1" customHeight="1" x14ac:dyDescent="0.15">
      <c r="A961" s="198" t="s">
        <v>844</v>
      </c>
      <c r="B961" s="195"/>
      <c r="C961" s="195"/>
      <c r="D961" s="195"/>
      <c r="E961" s="196"/>
      <c r="F961" s="197"/>
      <c r="G961" s="178">
        <v>2140199</v>
      </c>
      <c r="H961" s="178" t="s">
        <v>2378</v>
      </c>
      <c r="I961" s="178">
        <v>18059</v>
      </c>
      <c r="J961" s="252">
        <f t="shared" si="46"/>
        <v>0</v>
      </c>
    </row>
    <row r="962" spans="1:10" ht="24.95" hidden="1" customHeight="1" x14ac:dyDescent="0.15">
      <c r="A962" s="198" t="s">
        <v>845</v>
      </c>
      <c r="B962" s="195"/>
      <c r="C962" s="195"/>
      <c r="D962" s="195"/>
      <c r="E962" s="196"/>
      <c r="F962" s="197"/>
      <c r="G962" s="178">
        <v>21402</v>
      </c>
      <c r="H962" s="178" t="s">
        <v>2379</v>
      </c>
      <c r="I962" s="178">
        <v>1100</v>
      </c>
      <c r="J962" s="252">
        <f t="shared" si="46"/>
        <v>0</v>
      </c>
    </row>
    <row r="963" spans="1:10" ht="24.95" hidden="1" customHeight="1" x14ac:dyDescent="0.15">
      <c r="A963" s="198" t="s">
        <v>846</v>
      </c>
      <c r="B963" s="195"/>
      <c r="C963" s="195">
        <v>91</v>
      </c>
      <c r="D963" s="195">
        <v>91</v>
      </c>
      <c r="E963" s="196">
        <f>D963/C963</f>
        <v>1</v>
      </c>
      <c r="F963" s="197"/>
      <c r="G963" s="178">
        <v>2140201</v>
      </c>
      <c r="H963" s="178" t="s">
        <v>1666</v>
      </c>
      <c r="J963" s="252" t="e">
        <f t="shared" si="46"/>
        <v>#DIV/0!</v>
      </c>
    </row>
    <row r="964" spans="1:10" ht="24.95" hidden="1" customHeight="1" x14ac:dyDescent="0.15">
      <c r="A964" s="198" t="s">
        <v>847</v>
      </c>
      <c r="B964" s="195"/>
      <c r="C964" s="195"/>
      <c r="D964" s="195"/>
      <c r="E964" s="196"/>
      <c r="F964" s="197"/>
      <c r="G964" s="178">
        <v>2140202</v>
      </c>
      <c r="H964" s="178" t="s">
        <v>1667</v>
      </c>
      <c r="J964" s="252" t="e">
        <f t="shared" si="46"/>
        <v>#DIV/0!</v>
      </c>
    </row>
    <row r="965" spans="1:10" ht="24.95" hidden="1" customHeight="1" x14ac:dyDescent="0.15">
      <c r="A965" s="198" t="s">
        <v>848</v>
      </c>
      <c r="B965" s="195">
        <v>24</v>
      </c>
      <c r="C965" s="195">
        <v>20</v>
      </c>
      <c r="D965" s="195">
        <v>20</v>
      </c>
      <c r="E965" s="196">
        <f>D965/C965</f>
        <v>1</v>
      </c>
      <c r="F965" s="197"/>
      <c r="G965" s="178">
        <v>2140203</v>
      </c>
      <c r="H965" s="178" t="s">
        <v>1668</v>
      </c>
      <c r="J965" s="252" t="e">
        <f t="shared" si="46"/>
        <v>#DIV/0!</v>
      </c>
    </row>
    <row r="966" spans="1:10" ht="24.95" hidden="1" customHeight="1" x14ac:dyDescent="0.15">
      <c r="A966" s="198" t="s">
        <v>128</v>
      </c>
      <c r="B966" s="195"/>
      <c r="C966" s="195"/>
      <c r="D966" s="195"/>
      <c r="E966" s="196"/>
      <c r="F966" s="197"/>
      <c r="G966" s="178">
        <v>2140204</v>
      </c>
      <c r="H966" s="178" t="s">
        <v>2380</v>
      </c>
      <c r="J966" s="252" t="e">
        <f t="shared" si="46"/>
        <v>#DIV/0!</v>
      </c>
    </row>
    <row r="967" spans="1:10" ht="24.95" hidden="1" customHeight="1" x14ac:dyDescent="0.15">
      <c r="A967" s="198" t="s">
        <v>849</v>
      </c>
      <c r="B967" s="195">
        <v>39</v>
      </c>
      <c r="C967" s="195">
        <v>573</v>
      </c>
      <c r="D967" s="195">
        <v>573</v>
      </c>
      <c r="E967" s="196">
        <f>D967/C967</f>
        <v>1</v>
      </c>
      <c r="F967" s="197"/>
      <c r="G967" s="178">
        <v>2140205</v>
      </c>
      <c r="H967" s="178" t="s">
        <v>2381</v>
      </c>
      <c r="I967" s="178">
        <v>1100</v>
      </c>
      <c r="J967" s="252">
        <f t="shared" si="46"/>
        <v>0</v>
      </c>
    </row>
    <row r="968" spans="1:10" ht="24.95" hidden="1" customHeight="1" x14ac:dyDescent="0.15">
      <c r="A968" s="190" t="s">
        <v>850</v>
      </c>
      <c r="B968" s="195">
        <v>383</v>
      </c>
      <c r="C968" s="195">
        <v>476</v>
      </c>
      <c r="D968" s="195">
        <v>476</v>
      </c>
      <c r="E968" s="196">
        <f>D968/C968</f>
        <v>1</v>
      </c>
      <c r="F968" s="197"/>
      <c r="G968" s="178">
        <v>2140206</v>
      </c>
      <c r="H968" s="178" t="s">
        <v>2382</v>
      </c>
      <c r="J968" s="252" t="e">
        <f t="shared" si="46"/>
        <v>#DIV/0!</v>
      </c>
    </row>
    <row r="969" spans="1:10" ht="24.95" hidden="1" customHeight="1" x14ac:dyDescent="0.15">
      <c r="A969" s="198" t="s">
        <v>119</v>
      </c>
      <c r="B969" s="195">
        <v>319</v>
      </c>
      <c r="C969" s="195">
        <v>396</v>
      </c>
      <c r="D969" s="195">
        <v>396</v>
      </c>
      <c r="E969" s="196">
        <f>D969/C969</f>
        <v>1</v>
      </c>
      <c r="F969" s="197"/>
      <c r="G969" s="178">
        <v>2140207</v>
      </c>
      <c r="H969" s="178" t="s">
        <v>2383</v>
      </c>
      <c r="J969" s="252" t="e">
        <f t="shared" si="46"/>
        <v>#DIV/0!</v>
      </c>
    </row>
    <row r="970" spans="1:10" ht="24.95" hidden="1" customHeight="1" x14ac:dyDescent="0.15">
      <c r="A970" s="198" t="s">
        <v>120</v>
      </c>
      <c r="B970" s="195">
        <v>64</v>
      </c>
      <c r="C970" s="195">
        <v>61</v>
      </c>
      <c r="D970" s="195">
        <v>61</v>
      </c>
      <c r="E970" s="196">
        <f>D970/C970</f>
        <v>1</v>
      </c>
      <c r="F970" s="197"/>
      <c r="G970" s="178">
        <v>2140208</v>
      </c>
      <c r="H970" s="178" t="s">
        <v>2384</v>
      </c>
      <c r="J970" s="252" t="e">
        <f t="shared" si="46"/>
        <v>#DIV/0!</v>
      </c>
    </row>
    <row r="971" spans="1:10" ht="24.95" hidden="1" customHeight="1" x14ac:dyDescent="0.15">
      <c r="A971" s="198" t="s">
        <v>121</v>
      </c>
      <c r="B971" s="195"/>
      <c r="C971" s="195">
        <v>18</v>
      </c>
      <c r="D971" s="195">
        <v>18</v>
      </c>
      <c r="E971" s="196">
        <f>D971/C971</f>
        <v>1</v>
      </c>
      <c r="F971" s="197"/>
      <c r="G971" s="178">
        <v>2140299</v>
      </c>
      <c r="H971" s="178" t="s">
        <v>2385</v>
      </c>
      <c r="J971" s="252" t="e">
        <f t="shared" si="46"/>
        <v>#DIV/0!</v>
      </c>
    </row>
    <row r="972" spans="1:10" ht="24.95" hidden="1" customHeight="1" x14ac:dyDescent="0.15">
      <c r="A972" s="198" t="s">
        <v>851</v>
      </c>
      <c r="B972" s="195"/>
      <c r="C972" s="195"/>
      <c r="D972" s="195"/>
      <c r="E972" s="196"/>
      <c r="F972" s="197"/>
      <c r="G972" s="178">
        <v>21403</v>
      </c>
      <c r="H972" s="178" t="s">
        <v>2386</v>
      </c>
      <c r="I972" s="178">
        <v>6535</v>
      </c>
      <c r="J972" s="252">
        <f t="shared" si="46"/>
        <v>12.257077276205051</v>
      </c>
    </row>
    <row r="973" spans="1:10" ht="24.95" hidden="1" customHeight="1" x14ac:dyDescent="0.15">
      <c r="A973" s="198" t="s">
        <v>852</v>
      </c>
      <c r="B973" s="195"/>
      <c r="C973" s="195"/>
      <c r="D973" s="195"/>
      <c r="E973" s="196"/>
      <c r="F973" s="197"/>
      <c r="G973" s="178">
        <v>2140301</v>
      </c>
      <c r="H973" s="178" t="s">
        <v>1666</v>
      </c>
      <c r="J973" s="252" t="e">
        <f t="shared" si="46"/>
        <v>#DIV/0!</v>
      </c>
    </row>
    <row r="974" spans="1:10" ht="24.95" hidden="1" customHeight="1" x14ac:dyDescent="0.15">
      <c r="A974" s="198" t="s">
        <v>853</v>
      </c>
      <c r="B974" s="195"/>
      <c r="C974" s="195">
        <v>1</v>
      </c>
      <c r="D974" s="195">
        <v>1</v>
      </c>
      <c r="E974" s="196">
        <f>D974/C974</f>
        <v>1</v>
      </c>
      <c r="F974" s="197"/>
      <c r="G974" s="178">
        <v>2140302</v>
      </c>
      <c r="H974" s="178" t="s">
        <v>1667</v>
      </c>
      <c r="J974" s="252" t="e">
        <f t="shared" si="46"/>
        <v>#DIV/0!</v>
      </c>
    </row>
    <row r="975" spans="1:10" ht="24.95" hidden="1" customHeight="1" x14ac:dyDescent="0.15">
      <c r="A975" s="190" t="s">
        <v>854</v>
      </c>
      <c r="B975" s="195"/>
      <c r="C975" s="195"/>
      <c r="D975" s="195"/>
      <c r="E975" s="196"/>
      <c r="F975" s="197"/>
      <c r="G975" s="178">
        <v>2140303</v>
      </c>
      <c r="H975" s="178" t="s">
        <v>1668</v>
      </c>
      <c r="J975" s="252" t="e">
        <f t="shared" si="46"/>
        <v>#DIV/0!</v>
      </c>
    </row>
    <row r="976" spans="1:10" ht="24.95" hidden="1" customHeight="1" x14ac:dyDescent="0.15">
      <c r="A976" s="198" t="s">
        <v>119</v>
      </c>
      <c r="B976" s="195"/>
      <c r="C976" s="195"/>
      <c r="D976" s="195"/>
      <c r="E976" s="196"/>
      <c r="F976" s="197"/>
      <c r="G976" s="178">
        <v>2140304</v>
      </c>
      <c r="H976" s="178" t="s">
        <v>2387</v>
      </c>
      <c r="J976" s="252" t="e">
        <f t="shared" si="46"/>
        <v>#DIV/0!</v>
      </c>
    </row>
    <row r="977" spans="1:11" ht="24.95" hidden="1" customHeight="1" x14ac:dyDescent="0.15">
      <c r="A977" s="198" t="s">
        <v>120</v>
      </c>
      <c r="B977" s="195"/>
      <c r="C977" s="195"/>
      <c r="D977" s="195"/>
      <c r="E977" s="196"/>
      <c r="F977" s="197"/>
      <c r="G977" s="178">
        <v>2140305</v>
      </c>
      <c r="H977" s="178" t="s">
        <v>2388</v>
      </c>
      <c r="J977" s="252" t="e">
        <f t="shared" si="46"/>
        <v>#DIV/0!</v>
      </c>
    </row>
    <row r="978" spans="1:11" ht="24.95" hidden="1" customHeight="1" x14ac:dyDescent="0.15">
      <c r="A978" s="198" t="s">
        <v>121</v>
      </c>
      <c r="B978" s="195"/>
      <c r="C978" s="195"/>
      <c r="D978" s="195"/>
      <c r="E978" s="196"/>
      <c r="F978" s="197"/>
      <c r="G978" s="178">
        <v>2140306</v>
      </c>
      <c r="H978" s="178" t="s">
        <v>2389</v>
      </c>
      <c r="J978" s="252" t="e">
        <f t="shared" si="46"/>
        <v>#DIV/0!</v>
      </c>
    </row>
    <row r="979" spans="1:11" ht="24.95" hidden="1" customHeight="1" x14ac:dyDescent="0.15">
      <c r="A979" s="198" t="s">
        <v>855</v>
      </c>
      <c r="B979" s="195"/>
      <c r="C979" s="195"/>
      <c r="D979" s="195"/>
      <c r="E979" s="196"/>
      <c r="F979" s="197"/>
      <c r="G979" s="178">
        <v>2140307</v>
      </c>
      <c r="H979" s="178" t="s">
        <v>2390</v>
      </c>
      <c r="J979" s="252" t="e">
        <f t="shared" si="46"/>
        <v>#DIV/0!</v>
      </c>
    </row>
    <row r="980" spans="1:11" ht="24.95" hidden="1" customHeight="1" x14ac:dyDescent="0.15">
      <c r="A980" s="198" t="s">
        <v>856</v>
      </c>
      <c r="B980" s="195"/>
      <c r="C980" s="195"/>
      <c r="D980" s="195"/>
      <c r="E980" s="196"/>
      <c r="F980" s="197"/>
      <c r="G980" s="178">
        <v>2140308</v>
      </c>
      <c r="H980" s="178" t="s">
        <v>2391</v>
      </c>
      <c r="I980" s="178">
        <v>6389</v>
      </c>
      <c r="J980" s="252">
        <f t="shared" si="46"/>
        <v>0</v>
      </c>
    </row>
    <row r="981" spans="1:11" ht="24.95" hidden="1" customHeight="1" x14ac:dyDescent="0.15">
      <c r="A981" s="198" t="s">
        <v>857</v>
      </c>
      <c r="B981" s="195"/>
      <c r="C981" s="195"/>
      <c r="D981" s="195"/>
      <c r="E981" s="196"/>
      <c r="F981" s="197"/>
      <c r="G981" s="178">
        <v>2140399</v>
      </c>
      <c r="H981" s="178" t="s">
        <v>2392</v>
      </c>
      <c r="I981" s="178">
        <v>146</v>
      </c>
      <c r="J981" s="252">
        <f t="shared" si="46"/>
        <v>0</v>
      </c>
    </row>
    <row r="982" spans="1:11" ht="24.95" hidden="1" customHeight="1" x14ac:dyDescent="0.15">
      <c r="A982" s="198" t="s">
        <v>858</v>
      </c>
      <c r="B982" s="195"/>
      <c r="C982" s="195"/>
      <c r="D982" s="195"/>
      <c r="E982" s="196"/>
      <c r="F982" s="197"/>
      <c r="G982" s="178">
        <v>21405</v>
      </c>
      <c r="H982" s="178" t="s">
        <v>2393</v>
      </c>
      <c r="I982" s="178">
        <v>0</v>
      </c>
      <c r="J982" s="252" t="e">
        <f t="shared" si="46"/>
        <v>#DIV/0!</v>
      </c>
    </row>
    <row r="983" spans="1:11" ht="24.95" hidden="1" customHeight="1" x14ac:dyDescent="0.15">
      <c r="A983" s="190" t="s">
        <v>859</v>
      </c>
      <c r="B983" s="195">
        <v>4550</v>
      </c>
      <c r="C983" s="195">
        <v>4002</v>
      </c>
      <c r="D983" s="195">
        <v>4002</v>
      </c>
      <c r="E983" s="196">
        <f>D983/C983</f>
        <v>1</v>
      </c>
      <c r="F983" s="197"/>
      <c r="G983" s="178">
        <v>2140501</v>
      </c>
      <c r="H983" s="178" t="s">
        <v>1666</v>
      </c>
      <c r="J983" s="252" t="e">
        <f t="shared" si="46"/>
        <v>#DIV/0!</v>
      </c>
    </row>
    <row r="984" spans="1:11" ht="24.95" hidden="1" customHeight="1" x14ac:dyDescent="0.15">
      <c r="A984" s="198" t="s">
        <v>860</v>
      </c>
      <c r="B984" s="195"/>
      <c r="C984" s="195"/>
      <c r="D984" s="195"/>
      <c r="E984" s="196"/>
      <c r="F984" s="197"/>
      <c r="G984" s="178">
        <v>2140502</v>
      </c>
      <c r="H984" s="178" t="s">
        <v>1667</v>
      </c>
      <c r="J984" s="252" t="e">
        <f t="shared" si="46"/>
        <v>#DIV/0!</v>
      </c>
    </row>
    <row r="985" spans="1:11" ht="24.95" hidden="1" customHeight="1" x14ac:dyDescent="0.15">
      <c r="A985" s="198" t="s">
        <v>861</v>
      </c>
      <c r="B985" s="195"/>
      <c r="C985" s="195"/>
      <c r="D985" s="195"/>
      <c r="E985" s="196"/>
      <c r="F985" s="197"/>
      <c r="G985" s="178">
        <v>2140503</v>
      </c>
      <c r="H985" s="178" t="s">
        <v>1668</v>
      </c>
      <c r="J985" s="252" t="e">
        <f t="shared" si="46"/>
        <v>#DIV/0!</v>
      </c>
    </row>
    <row r="986" spans="1:11" ht="24.95" hidden="1" customHeight="1" x14ac:dyDescent="0.15">
      <c r="A986" s="198" t="s">
        <v>862</v>
      </c>
      <c r="B986" s="195"/>
      <c r="C986" s="195"/>
      <c r="D986" s="195"/>
      <c r="E986" s="196"/>
      <c r="F986" s="197"/>
      <c r="G986" s="178">
        <v>2140504</v>
      </c>
      <c r="H986" s="178" t="s">
        <v>2384</v>
      </c>
      <c r="J986" s="252" t="e">
        <f t="shared" si="46"/>
        <v>#DIV/0!</v>
      </c>
    </row>
    <row r="987" spans="1:11" ht="24.95" hidden="1" customHeight="1" x14ac:dyDescent="0.15">
      <c r="A987" s="198" t="s">
        <v>863</v>
      </c>
      <c r="B987" s="195"/>
      <c r="C987" s="195"/>
      <c r="D987" s="195"/>
      <c r="E987" s="196"/>
      <c r="F987" s="197"/>
      <c r="G987" s="178">
        <v>2140505</v>
      </c>
      <c r="H987" s="178" t="s">
        <v>2394</v>
      </c>
      <c r="J987" s="252" t="e">
        <f t="shared" si="46"/>
        <v>#DIV/0!</v>
      </c>
    </row>
    <row r="988" spans="1:11" ht="24.95" hidden="1" customHeight="1" x14ac:dyDescent="0.15">
      <c r="A988" s="198" t="s">
        <v>864</v>
      </c>
      <c r="B988" s="195">
        <v>4550</v>
      </c>
      <c r="C988" s="195">
        <v>4002</v>
      </c>
      <c r="D988" s="195">
        <v>4002</v>
      </c>
      <c r="E988" s="196">
        <f>D988/C988</f>
        <v>1</v>
      </c>
      <c r="F988" s="197"/>
      <c r="G988" s="178">
        <v>2140599</v>
      </c>
      <c r="H988" s="178" t="s">
        <v>2395</v>
      </c>
      <c r="J988" s="252" t="e">
        <f t="shared" si="46"/>
        <v>#DIV/0!</v>
      </c>
    </row>
    <row r="989" spans="1:11" ht="24.95" customHeight="1" x14ac:dyDescent="0.15">
      <c r="A989" s="190" t="s">
        <v>50</v>
      </c>
      <c r="B989" s="191">
        <v>6242</v>
      </c>
      <c r="C989" s="191">
        <v>1698</v>
      </c>
      <c r="D989" s="191">
        <v>801</v>
      </c>
      <c r="E989" s="192">
        <f>D989/C989</f>
        <v>0.4717314487632509</v>
      </c>
      <c r="F989" s="193">
        <v>93.247962747380697</v>
      </c>
      <c r="G989" s="178">
        <v>21499</v>
      </c>
      <c r="H989" s="178" t="s">
        <v>2396</v>
      </c>
      <c r="I989" s="178">
        <v>24711</v>
      </c>
      <c r="J989" s="252">
        <f t="shared" si="46"/>
        <v>0.60701711788272428</v>
      </c>
      <c r="K989" s="194"/>
    </row>
    <row r="990" spans="1:11" ht="24.95" hidden="1" customHeight="1" x14ac:dyDescent="0.15">
      <c r="A990" s="190" t="s">
        <v>865</v>
      </c>
      <c r="B990" s="195">
        <v>592</v>
      </c>
      <c r="C990" s="195">
        <v>651</v>
      </c>
      <c r="D990" s="195">
        <v>651</v>
      </c>
      <c r="E990" s="196">
        <f>D990/C990</f>
        <v>1</v>
      </c>
      <c r="F990" s="197"/>
      <c r="G990" s="178">
        <v>2149901</v>
      </c>
      <c r="H990" s="178" t="s">
        <v>2397</v>
      </c>
      <c r="I990" s="178">
        <v>23</v>
      </c>
      <c r="J990" s="252">
        <f t="shared" si="46"/>
        <v>0</v>
      </c>
    </row>
    <row r="991" spans="1:11" ht="24.95" hidden="1" customHeight="1" x14ac:dyDescent="0.15">
      <c r="A991" s="198" t="s">
        <v>119</v>
      </c>
      <c r="B991" s="195">
        <v>532</v>
      </c>
      <c r="C991" s="195">
        <v>591</v>
      </c>
      <c r="D991" s="195">
        <v>591</v>
      </c>
      <c r="E991" s="196">
        <f>D991/C991</f>
        <v>1</v>
      </c>
      <c r="F991" s="197"/>
      <c r="G991" s="178">
        <v>2149999</v>
      </c>
      <c r="H991" s="178" t="s">
        <v>2398</v>
      </c>
      <c r="I991" s="178">
        <v>24688</v>
      </c>
      <c r="J991" s="252">
        <f t="shared" si="46"/>
        <v>0.60758263123784839</v>
      </c>
    </row>
    <row r="992" spans="1:11" ht="24.95" hidden="1" customHeight="1" x14ac:dyDescent="0.15">
      <c r="A992" s="198" t="s">
        <v>120</v>
      </c>
      <c r="B992" s="195">
        <v>60</v>
      </c>
      <c r="C992" s="195">
        <v>60</v>
      </c>
      <c r="D992" s="195">
        <v>60</v>
      </c>
      <c r="E992" s="196">
        <f>D992/C992</f>
        <v>1</v>
      </c>
      <c r="F992" s="197"/>
      <c r="G992" s="178">
        <v>215</v>
      </c>
      <c r="H992" s="178" t="s">
        <v>2399</v>
      </c>
      <c r="I992" s="178">
        <v>4100</v>
      </c>
      <c r="J992" s="252">
        <f t="shared" si="46"/>
        <v>62.975609756097562</v>
      </c>
    </row>
    <row r="993" spans="1:10" ht="24.95" hidden="1" customHeight="1" x14ac:dyDescent="0.15">
      <c r="A993" s="198" t="s">
        <v>121</v>
      </c>
      <c r="B993" s="195"/>
      <c r="C993" s="195"/>
      <c r="D993" s="195"/>
      <c r="E993" s="196"/>
      <c r="F993" s="197"/>
      <c r="G993" s="178">
        <v>21501</v>
      </c>
      <c r="H993" s="178" t="s">
        <v>2400</v>
      </c>
      <c r="I993" s="178">
        <v>550</v>
      </c>
      <c r="J993" s="252">
        <f t="shared" si="46"/>
        <v>181.81818181818181</v>
      </c>
    </row>
    <row r="994" spans="1:10" ht="24.95" hidden="1" customHeight="1" x14ac:dyDescent="0.15">
      <c r="A994" s="198" t="s">
        <v>866</v>
      </c>
      <c r="B994" s="195"/>
      <c r="C994" s="195"/>
      <c r="D994" s="195"/>
      <c r="E994" s="196"/>
      <c r="F994" s="197"/>
      <c r="G994" s="178">
        <v>2150101</v>
      </c>
      <c r="H994" s="178" t="s">
        <v>1666</v>
      </c>
      <c r="J994" s="252" t="e">
        <f t="shared" si="46"/>
        <v>#DIV/0!</v>
      </c>
    </row>
    <row r="995" spans="1:10" ht="24.95" hidden="1" customHeight="1" x14ac:dyDescent="0.15">
      <c r="A995" s="198" t="s">
        <v>867</v>
      </c>
      <c r="B995" s="195"/>
      <c r="C995" s="195"/>
      <c r="D995" s="195"/>
      <c r="E995" s="196"/>
      <c r="F995" s="197"/>
      <c r="G995" s="178">
        <v>2150102</v>
      </c>
      <c r="H995" s="178" t="s">
        <v>1667</v>
      </c>
      <c r="I995" s="178">
        <v>550</v>
      </c>
      <c r="J995" s="252">
        <f t="shared" si="46"/>
        <v>0</v>
      </c>
    </row>
    <row r="996" spans="1:10" ht="24.95" hidden="1" customHeight="1" x14ac:dyDescent="0.15">
      <c r="A996" s="198" t="s">
        <v>868</v>
      </c>
      <c r="B996" s="195"/>
      <c r="C996" s="195"/>
      <c r="D996" s="195"/>
      <c r="E996" s="196"/>
      <c r="F996" s="197"/>
      <c r="G996" s="178">
        <v>2150103</v>
      </c>
      <c r="H996" s="178" t="s">
        <v>1668</v>
      </c>
      <c r="J996" s="252" t="e">
        <f t="shared" si="46"/>
        <v>#DIV/0!</v>
      </c>
    </row>
    <row r="997" spans="1:10" ht="24.95" hidden="1" customHeight="1" x14ac:dyDescent="0.15">
      <c r="A997" s="198" t="s">
        <v>869</v>
      </c>
      <c r="B997" s="195"/>
      <c r="C997" s="195"/>
      <c r="D997" s="195"/>
      <c r="E997" s="196"/>
      <c r="F997" s="197"/>
      <c r="G997" s="178">
        <v>2150104</v>
      </c>
      <c r="H997" s="178" t="s">
        <v>2401</v>
      </c>
      <c r="J997" s="252" t="e">
        <f t="shared" si="46"/>
        <v>#DIV/0!</v>
      </c>
    </row>
    <row r="998" spans="1:10" ht="24.95" hidden="1" customHeight="1" x14ac:dyDescent="0.15">
      <c r="A998" s="198" t="s">
        <v>128</v>
      </c>
      <c r="B998" s="195"/>
      <c r="C998" s="195"/>
      <c r="D998" s="195"/>
      <c r="E998" s="196"/>
      <c r="F998" s="197"/>
      <c r="G998" s="178">
        <v>2150105</v>
      </c>
      <c r="H998" s="178" t="s">
        <v>2402</v>
      </c>
      <c r="J998" s="252" t="e">
        <f t="shared" si="46"/>
        <v>#DIV/0!</v>
      </c>
    </row>
    <row r="999" spans="1:10" ht="24.95" hidden="1" customHeight="1" x14ac:dyDescent="0.15">
      <c r="A999" s="198" t="s">
        <v>870</v>
      </c>
      <c r="B999" s="195"/>
      <c r="C999" s="195"/>
      <c r="D999" s="195"/>
      <c r="E999" s="196"/>
      <c r="F999" s="197"/>
      <c r="G999" s="178">
        <v>2150106</v>
      </c>
      <c r="H999" s="178" t="s">
        <v>2403</v>
      </c>
      <c r="J999" s="252" t="e">
        <f t="shared" si="46"/>
        <v>#DIV/0!</v>
      </c>
    </row>
    <row r="1000" spans="1:10" ht="24.95" hidden="1" customHeight="1" x14ac:dyDescent="0.15">
      <c r="A1000" s="190" t="s">
        <v>871</v>
      </c>
      <c r="B1000" s="195"/>
      <c r="C1000" s="195">
        <v>453</v>
      </c>
      <c r="D1000" s="195"/>
      <c r="E1000" s="196">
        <f>D1000/C1000</f>
        <v>0</v>
      </c>
      <c r="F1000" s="197"/>
      <c r="G1000" s="178">
        <v>2150107</v>
      </c>
      <c r="H1000" s="178" t="s">
        <v>2404</v>
      </c>
      <c r="J1000" s="252" t="e">
        <f t="shared" ref="J1000:J1063" si="47">D1017/I1000*100</f>
        <v>#DIV/0!</v>
      </c>
    </row>
    <row r="1001" spans="1:10" ht="24.95" hidden="1" customHeight="1" x14ac:dyDescent="0.15">
      <c r="A1001" s="198" t="s">
        <v>119</v>
      </c>
      <c r="B1001" s="195"/>
      <c r="C1001" s="195"/>
      <c r="D1001" s="195"/>
      <c r="E1001" s="196"/>
      <c r="F1001" s="197"/>
      <c r="G1001" s="178">
        <v>2150108</v>
      </c>
      <c r="H1001" s="178" t="s">
        <v>2405</v>
      </c>
      <c r="J1001" s="252" t="e">
        <f t="shared" si="47"/>
        <v>#DIV/0!</v>
      </c>
    </row>
    <row r="1002" spans="1:10" ht="24.95" hidden="1" customHeight="1" x14ac:dyDescent="0.15">
      <c r="A1002" s="198" t="s">
        <v>120</v>
      </c>
      <c r="B1002" s="195"/>
      <c r="C1002" s="195"/>
      <c r="D1002" s="195"/>
      <c r="E1002" s="196"/>
      <c r="F1002" s="197"/>
      <c r="G1002" s="178">
        <v>2150199</v>
      </c>
      <c r="H1002" s="178" t="s">
        <v>2406</v>
      </c>
      <c r="J1002" s="252" t="e">
        <f t="shared" si="47"/>
        <v>#DIV/0!</v>
      </c>
    </row>
    <row r="1003" spans="1:10" ht="24.95" hidden="1" customHeight="1" x14ac:dyDescent="0.15">
      <c r="A1003" s="198" t="s">
        <v>121</v>
      </c>
      <c r="B1003" s="195"/>
      <c r="C1003" s="195"/>
      <c r="D1003" s="195"/>
      <c r="E1003" s="196"/>
      <c r="F1003" s="197"/>
      <c r="G1003" s="178">
        <v>21502</v>
      </c>
      <c r="H1003" s="178" t="s">
        <v>2407</v>
      </c>
      <c r="I1003" s="178">
        <v>321</v>
      </c>
      <c r="J1003" s="252">
        <f t="shared" si="47"/>
        <v>0</v>
      </c>
    </row>
    <row r="1004" spans="1:10" ht="24.95" hidden="1" customHeight="1" x14ac:dyDescent="0.15">
      <c r="A1004" s="198" t="s">
        <v>872</v>
      </c>
      <c r="B1004" s="195"/>
      <c r="C1004" s="195"/>
      <c r="D1004" s="195"/>
      <c r="E1004" s="196"/>
      <c r="F1004" s="197"/>
      <c r="G1004" s="178">
        <v>2150201</v>
      </c>
      <c r="H1004" s="178" t="s">
        <v>1666</v>
      </c>
      <c r="J1004" s="252" t="e">
        <f t="shared" si="47"/>
        <v>#DIV/0!</v>
      </c>
    </row>
    <row r="1005" spans="1:10" ht="24.95" hidden="1" customHeight="1" x14ac:dyDescent="0.15">
      <c r="A1005" s="198" t="s">
        <v>873</v>
      </c>
      <c r="B1005" s="195"/>
      <c r="C1005" s="195">
        <v>453</v>
      </c>
      <c r="D1005" s="195"/>
      <c r="E1005" s="196">
        <f>D1005/C1005</f>
        <v>0</v>
      </c>
      <c r="F1005" s="197"/>
      <c r="G1005" s="178">
        <v>2150202</v>
      </c>
      <c r="H1005" s="178" t="s">
        <v>1667</v>
      </c>
      <c r="J1005" s="252" t="e">
        <f t="shared" si="47"/>
        <v>#DIV/0!</v>
      </c>
    </row>
    <row r="1006" spans="1:10" ht="24.95" hidden="1" customHeight="1" x14ac:dyDescent="0.15">
      <c r="A1006" s="190" t="s">
        <v>874</v>
      </c>
      <c r="B1006" s="195">
        <v>5650</v>
      </c>
      <c r="C1006" s="195">
        <v>594</v>
      </c>
      <c r="D1006" s="195">
        <v>150</v>
      </c>
      <c r="E1006" s="196">
        <f>D1006/C1006</f>
        <v>0.25252525252525254</v>
      </c>
      <c r="F1006" s="197"/>
      <c r="G1006" s="178">
        <v>2150203</v>
      </c>
      <c r="H1006" s="178" t="s">
        <v>1668</v>
      </c>
      <c r="J1006" s="252" t="e">
        <f t="shared" si="47"/>
        <v>#DIV/0!</v>
      </c>
    </row>
    <row r="1007" spans="1:10" ht="24.95" hidden="1" customHeight="1" x14ac:dyDescent="0.15">
      <c r="A1007" s="198" t="s">
        <v>875</v>
      </c>
      <c r="B1007" s="195"/>
      <c r="C1007" s="195"/>
      <c r="D1007" s="195"/>
      <c r="E1007" s="196"/>
      <c r="F1007" s="197"/>
      <c r="G1007" s="178">
        <v>2150204</v>
      </c>
      <c r="H1007" s="178" t="s">
        <v>2408</v>
      </c>
      <c r="J1007" s="252" t="e">
        <f t="shared" si="47"/>
        <v>#DIV/0!</v>
      </c>
    </row>
    <row r="1008" spans="1:10" ht="24.95" hidden="1" customHeight="1" x14ac:dyDescent="0.15">
      <c r="A1008" s="198" t="s">
        <v>876</v>
      </c>
      <c r="B1008" s="195">
        <v>5650</v>
      </c>
      <c r="C1008" s="195">
        <v>594</v>
      </c>
      <c r="D1008" s="195">
        <v>150</v>
      </c>
      <c r="E1008" s="196">
        <f>D1008/C1008</f>
        <v>0.25252525252525254</v>
      </c>
      <c r="F1008" s="197"/>
      <c r="G1008" s="178">
        <v>2150205</v>
      </c>
      <c r="H1008" s="178" t="s">
        <v>2409</v>
      </c>
      <c r="J1008" s="252" t="e">
        <f t="shared" si="47"/>
        <v>#DIV/0!</v>
      </c>
    </row>
    <row r="1009" spans="1:11" ht="24.95" customHeight="1" x14ac:dyDescent="0.15">
      <c r="A1009" s="190" t="s">
        <v>51</v>
      </c>
      <c r="B1009" s="191">
        <v>2500</v>
      </c>
      <c r="C1009" s="191">
        <v>2582</v>
      </c>
      <c r="D1009" s="191">
        <v>2582</v>
      </c>
      <c r="E1009" s="192">
        <f>D1009/C1009</f>
        <v>1</v>
      </c>
      <c r="F1009" s="193">
        <v>254.88647581441299</v>
      </c>
      <c r="G1009" s="178">
        <v>2150206</v>
      </c>
      <c r="H1009" s="178" t="s">
        <v>2410</v>
      </c>
      <c r="J1009" s="252" t="e">
        <f t="shared" si="47"/>
        <v>#DIV/0!</v>
      </c>
      <c r="K1009" s="194"/>
    </row>
    <row r="1010" spans="1:11" ht="24.95" hidden="1" customHeight="1" x14ac:dyDescent="0.15">
      <c r="A1010" s="190" t="s">
        <v>877</v>
      </c>
      <c r="B1010" s="195"/>
      <c r="C1010" s="195">
        <v>1000</v>
      </c>
      <c r="D1010" s="195">
        <v>1000</v>
      </c>
      <c r="E1010" s="196">
        <f>D1010/C1010</f>
        <v>1</v>
      </c>
      <c r="F1010" s="197"/>
      <c r="G1010" s="178">
        <v>2150207</v>
      </c>
      <c r="H1010" s="178" t="s">
        <v>2411</v>
      </c>
      <c r="J1010" s="252" t="e">
        <f t="shared" si="47"/>
        <v>#DIV/0!</v>
      </c>
    </row>
    <row r="1011" spans="1:11" ht="24.95" hidden="1" customHeight="1" x14ac:dyDescent="0.15">
      <c r="A1011" s="198" t="s">
        <v>119</v>
      </c>
      <c r="B1011" s="195"/>
      <c r="C1011" s="195">
        <v>600</v>
      </c>
      <c r="D1011" s="195">
        <v>600</v>
      </c>
      <c r="E1011" s="196">
        <f>D1011/C1011</f>
        <v>1</v>
      </c>
      <c r="F1011" s="197"/>
      <c r="G1011" s="178">
        <v>2150208</v>
      </c>
      <c r="H1011" s="178" t="s">
        <v>2412</v>
      </c>
      <c r="J1011" s="252" t="e">
        <f t="shared" si="47"/>
        <v>#DIV/0!</v>
      </c>
    </row>
    <row r="1012" spans="1:11" ht="24.95" hidden="1" customHeight="1" x14ac:dyDescent="0.15">
      <c r="A1012" s="198" t="s">
        <v>120</v>
      </c>
      <c r="B1012" s="195"/>
      <c r="C1012" s="195"/>
      <c r="D1012" s="195"/>
      <c r="E1012" s="196"/>
      <c r="F1012" s="197"/>
      <c r="G1012" s="178">
        <v>2150209</v>
      </c>
      <c r="H1012" s="178" t="s">
        <v>2413</v>
      </c>
      <c r="J1012" s="252" t="e">
        <f t="shared" si="47"/>
        <v>#DIV/0!</v>
      </c>
    </row>
    <row r="1013" spans="1:11" ht="24.95" hidden="1" customHeight="1" x14ac:dyDescent="0.15">
      <c r="A1013" s="198" t="s">
        <v>121</v>
      </c>
      <c r="B1013" s="195"/>
      <c r="C1013" s="195"/>
      <c r="D1013" s="195"/>
      <c r="E1013" s="196"/>
      <c r="F1013" s="197"/>
      <c r="G1013" s="178">
        <v>2150210</v>
      </c>
      <c r="H1013" s="178" t="s">
        <v>2414</v>
      </c>
      <c r="J1013" s="252" t="e">
        <f t="shared" si="47"/>
        <v>#DIV/0!</v>
      </c>
    </row>
    <row r="1014" spans="1:11" ht="24.95" hidden="1" customHeight="1" x14ac:dyDescent="0.15">
      <c r="A1014" s="198" t="s">
        <v>878</v>
      </c>
      <c r="B1014" s="195"/>
      <c r="C1014" s="195"/>
      <c r="D1014" s="195"/>
      <c r="E1014" s="196"/>
      <c r="F1014" s="197"/>
      <c r="G1014" s="178">
        <v>2150212</v>
      </c>
      <c r="H1014" s="178" t="s">
        <v>2415</v>
      </c>
      <c r="J1014" s="252" t="e">
        <f t="shared" si="47"/>
        <v>#DIV/0!</v>
      </c>
    </row>
    <row r="1015" spans="1:11" ht="24.95" hidden="1" customHeight="1" x14ac:dyDescent="0.15">
      <c r="A1015" s="198" t="s">
        <v>128</v>
      </c>
      <c r="B1015" s="195"/>
      <c r="C1015" s="195"/>
      <c r="D1015" s="195"/>
      <c r="E1015" s="196"/>
      <c r="F1015" s="197"/>
      <c r="G1015" s="178">
        <v>2150213</v>
      </c>
      <c r="H1015" s="178" t="s">
        <v>2416</v>
      </c>
      <c r="J1015" s="252" t="e">
        <f t="shared" si="47"/>
        <v>#DIV/0!</v>
      </c>
    </row>
    <row r="1016" spans="1:11" ht="24.95" hidden="1" customHeight="1" x14ac:dyDescent="0.15">
      <c r="A1016" s="198" t="s">
        <v>879</v>
      </c>
      <c r="B1016" s="195"/>
      <c r="C1016" s="195">
        <v>400</v>
      </c>
      <c r="D1016" s="195">
        <v>400</v>
      </c>
      <c r="E1016" s="196">
        <f>D1016/C1016</f>
        <v>1</v>
      </c>
      <c r="F1016" s="197"/>
      <c r="G1016" s="178">
        <v>2150214</v>
      </c>
      <c r="H1016" s="178" t="s">
        <v>2417</v>
      </c>
      <c r="J1016" s="252" t="e">
        <f t="shared" si="47"/>
        <v>#DIV/0!</v>
      </c>
    </row>
    <row r="1017" spans="1:11" ht="24.95" hidden="1" customHeight="1" x14ac:dyDescent="0.15">
      <c r="A1017" s="190" t="s">
        <v>880</v>
      </c>
      <c r="B1017" s="195"/>
      <c r="C1017" s="195"/>
      <c r="D1017" s="195"/>
      <c r="E1017" s="196"/>
      <c r="F1017" s="197"/>
      <c r="G1017" s="178">
        <v>2150215</v>
      </c>
      <c r="H1017" s="178" t="s">
        <v>2418</v>
      </c>
      <c r="J1017" s="252" t="e">
        <f t="shared" si="47"/>
        <v>#DIV/0!</v>
      </c>
    </row>
    <row r="1018" spans="1:11" ht="24.95" hidden="1" customHeight="1" x14ac:dyDescent="0.15">
      <c r="A1018" s="198" t="s">
        <v>881</v>
      </c>
      <c r="B1018" s="195"/>
      <c r="C1018" s="195"/>
      <c r="D1018" s="195"/>
      <c r="E1018" s="196"/>
      <c r="F1018" s="197"/>
      <c r="G1018" s="178">
        <v>2150299</v>
      </c>
      <c r="H1018" s="178" t="s">
        <v>2419</v>
      </c>
      <c r="I1018" s="178">
        <v>321</v>
      </c>
      <c r="J1018" s="252">
        <f t="shared" si="47"/>
        <v>0</v>
      </c>
    </row>
    <row r="1019" spans="1:11" ht="24.95" hidden="1" customHeight="1" x14ac:dyDescent="0.15">
      <c r="A1019" s="198" t="s">
        <v>882</v>
      </c>
      <c r="B1019" s="195"/>
      <c r="C1019" s="195"/>
      <c r="D1019" s="195"/>
      <c r="E1019" s="196"/>
      <c r="F1019" s="197"/>
      <c r="G1019" s="178">
        <v>21503</v>
      </c>
      <c r="H1019" s="178" t="s">
        <v>2420</v>
      </c>
      <c r="I1019" s="178">
        <v>0</v>
      </c>
      <c r="J1019" s="252" t="e">
        <f t="shared" si="47"/>
        <v>#DIV/0!</v>
      </c>
    </row>
    <row r="1020" spans="1:11" ht="24.95" hidden="1" customHeight="1" x14ac:dyDescent="0.15">
      <c r="A1020" s="198" t="s">
        <v>883</v>
      </c>
      <c r="B1020" s="195"/>
      <c r="C1020" s="195"/>
      <c r="D1020" s="195"/>
      <c r="E1020" s="196"/>
      <c r="F1020" s="197"/>
      <c r="G1020" s="178">
        <v>2150301</v>
      </c>
      <c r="H1020" s="178" t="s">
        <v>1666</v>
      </c>
      <c r="J1020" s="252" t="e">
        <f t="shared" si="47"/>
        <v>#DIV/0!</v>
      </c>
    </row>
    <row r="1021" spans="1:11" ht="24.95" hidden="1" customHeight="1" x14ac:dyDescent="0.15">
      <c r="A1021" s="198" t="s">
        <v>884</v>
      </c>
      <c r="B1021" s="195"/>
      <c r="C1021" s="195"/>
      <c r="D1021" s="195"/>
      <c r="E1021" s="196"/>
      <c r="F1021" s="197"/>
      <c r="G1021" s="178">
        <v>2150302</v>
      </c>
      <c r="H1021" s="178" t="s">
        <v>1667</v>
      </c>
      <c r="J1021" s="252" t="e">
        <f t="shared" si="47"/>
        <v>#DIV/0!</v>
      </c>
    </row>
    <row r="1022" spans="1:11" ht="24.95" hidden="1" customHeight="1" x14ac:dyDescent="0.15">
      <c r="A1022" s="198" t="s">
        <v>885</v>
      </c>
      <c r="B1022" s="195"/>
      <c r="C1022" s="195"/>
      <c r="D1022" s="195"/>
      <c r="E1022" s="196"/>
      <c r="F1022" s="197"/>
      <c r="G1022" s="178">
        <v>2150303</v>
      </c>
      <c r="H1022" s="178" t="s">
        <v>1668</v>
      </c>
      <c r="J1022" s="252" t="e">
        <f t="shared" si="47"/>
        <v>#DIV/0!</v>
      </c>
    </row>
    <row r="1023" spans="1:11" ht="24.95" hidden="1" customHeight="1" x14ac:dyDescent="0.15">
      <c r="A1023" s="198" t="s">
        <v>886</v>
      </c>
      <c r="B1023" s="195"/>
      <c r="C1023" s="195"/>
      <c r="D1023" s="195"/>
      <c r="E1023" s="196"/>
      <c r="F1023" s="197"/>
      <c r="G1023" s="178">
        <v>2150399</v>
      </c>
      <c r="H1023" s="178" t="s">
        <v>2421</v>
      </c>
      <c r="J1023" s="252" t="e">
        <f t="shared" si="47"/>
        <v>#DIV/0!</v>
      </c>
    </row>
    <row r="1024" spans="1:11" ht="24.95" hidden="1" customHeight="1" x14ac:dyDescent="0.15">
      <c r="A1024" s="198" t="s">
        <v>887</v>
      </c>
      <c r="B1024" s="195"/>
      <c r="C1024" s="195"/>
      <c r="D1024" s="195"/>
      <c r="E1024" s="196"/>
      <c r="F1024" s="197"/>
      <c r="G1024" s="178">
        <v>21505</v>
      </c>
      <c r="H1024" s="178" t="s">
        <v>2422</v>
      </c>
      <c r="I1024" s="178">
        <v>678</v>
      </c>
      <c r="J1024" s="252">
        <f t="shared" si="47"/>
        <v>0</v>
      </c>
    </row>
    <row r="1025" spans="1:11" ht="24.95" hidden="1" customHeight="1" x14ac:dyDescent="0.15">
      <c r="A1025" s="198" t="s">
        <v>888</v>
      </c>
      <c r="B1025" s="195"/>
      <c r="C1025" s="195"/>
      <c r="D1025" s="195"/>
      <c r="E1025" s="196"/>
      <c r="F1025" s="197"/>
      <c r="G1025" s="178">
        <v>2150501</v>
      </c>
      <c r="H1025" s="178" t="s">
        <v>1666</v>
      </c>
      <c r="I1025" s="178">
        <v>563</v>
      </c>
      <c r="J1025" s="252">
        <f t="shared" si="47"/>
        <v>0</v>
      </c>
    </row>
    <row r="1026" spans="1:11" ht="24.95" hidden="1" customHeight="1" x14ac:dyDescent="0.15">
      <c r="A1026" s="198" t="s">
        <v>889</v>
      </c>
      <c r="B1026" s="195"/>
      <c r="C1026" s="195"/>
      <c r="D1026" s="195"/>
      <c r="E1026" s="196"/>
      <c r="F1026" s="197"/>
      <c r="G1026" s="178">
        <v>2150502</v>
      </c>
      <c r="H1026" s="178" t="s">
        <v>1667</v>
      </c>
      <c r="J1026" s="252" t="e">
        <f t="shared" si="47"/>
        <v>#DIV/0!</v>
      </c>
    </row>
    <row r="1027" spans="1:11" ht="24.95" hidden="1" customHeight="1" x14ac:dyDescent="0.15">
      <c r="A1027" s="190" t="s">
        <v>890</v>
      </c>
      <c r="B1027" s="195"/>
      <c r="C1027" s="195"/>
      <c r="D1027" s="195"/>
      <c r="E1027" s="196"/>
      <c r="F1027" s="197"/>
      <c r="G1027" s="178">
        <v>2150503</v>
      </c>
      <c r="H1027" s="178" t="s">
        <v>1668</v>
      </c>
      <c r="J1027" s="252" t="e">
        <f t="shared" si="47"/>
        <v>#DIV/0!</v>
      </c>
    </row>
    <row r="1028" spans="1:11" ht="24.95" hidden="1" customHeight="1" x14ac:dyDescent="0.15">
      <c r="A1028" s="198" t="s">
        <v>891</v>
      </c>
      <c r="B1028" s="195"/>
      <c r="C1028" s="195"/>
      <c r="D1028" s="195"/>
      <c r="E1028" s="196"/>
      <c r="F1028" s="197"/>
      <c r="G1028" s="178">
        <v>2150505</v>
      </c>
      <c r="H1028" s="178" t="s">
        <v>2423</v>
      </c>
      <c r="J1028" s="252" t="e">
        <f t="shared" si="47"/>
        <v>#DIV/0!</v>
      </c>
    </row>
    <row r="1029" spans="1:11" ht="24.95" hidden="1" customHeight="1" x14ac:dyDescent="0.15">
      <c r="A1029" s="198" t="s">
        <v>892</v>
      </c>
      <c r="B1029" s="195"/>
      <c r="C1029" s="195"/>
      <c r="D1029" s="195"/>
      <c r="E1029" s="196"/>
      <c r="F1029" s="197"/>
      <c r="G1029" s="178">
        <v>2150507</v>
      </c>
      <c r="H1029" s="178" t="s">
        <v>2424</v>
      </c>
      <c r="J1029" s="252" t="e">
        <f t="shared" si="47"/>
        <v>#DIV/0!</v>
      </c>
    </row>
    <row r="1030" spans="1:11" ht="24.95" hidden="1" customHeight="1" x14ac:dyDescent="0.15">
      <c r="A1030" s="198" t="s">
        <v>893</v>
      </c>
      <c r="B1030" s="195"/>
      <c r="C1030" s="195"/>
      <c r="D1030" s="195"/>
      <c r="E1030" s="196"/>
      <c r="F1030" s="197"/>
      <c r="G1030" s="178">
        <v>2150508</v>
      </c>
      <c r="H1030" s="178" t="s">
        <v>2425</v>
      </c>
      <c r="I1030" s="178">
        <v>15</v>
      </c>
      <c r="J1030" s="252">
        <f t="shared" si="47"/>
        <v>0</v>
      </c>
    </row>
    <row r="1031" spans="1:11" ht="24.95" hidden="1" customHeight="1" x14ac:dyDescent="0.15">
      <c r="A1031" s="198" t="s">
        <v>894</v>
      </c>
      <c r="B1031" s="195"/>
      <c r="C1031" s="195"/>
      <c r="D1031" s="195"/>
      <c r="E1031" s="196"/>
      <c r="F1031" s="197"/>
      <c r="G1031" s="178">
        <v>2150516</v>
      </c>
      <c r="H1031" s="178" t="s">
        <v>2426</v>
      </c>
      <c r="J1031" s="252" t="e">
        <f t="shared" si="47"/>
        <v>#DIV/0!</v>
      </c>
    </row>
    <row r="1032" spans="1:11" ht="24.95" hidden="1" customHeight="1" x14ac:dyDescent="0.15">
      <c r="A1032" s="198" t="s">
        <v>895</v>
      </c>
      <c r="B1032" s="195"/>
      <c r="C1032" s="195"/>
      <c r="D1032" s="195"/>
      <c r="E1032" s="196"/>
      <c r="F1032" s="197"/>
      <c r="G1032" s="178">
        <v>2150517</v>
      </c>
      <c r="H1032" s="178" t="s">
        <v>2427</v>
      </c>
      <c r="I1032" s="178">
        <v>29</v>
      </c>
      <c r="J1032" s="252">
        <f t="shared" si="47"/>
        <v>25810.34482758621</v>
      </c>
    </row>
    <row r="1033" spans="1:11" ht="24.95" hidden="1" customHeight="1" x14ac:dyDescent="0.15">
      <c r="A1033" s="190" t="s">
        <v>896</v>
      </c>
      <c r="B1033" s="195"/>
      <c r="C1033" s="195"/>
      <c r="D1033" s="195"/>
      <c r="E1033" s="196"/>
      <c r="F1033" s="197"/>
      <c r="G1033" s="178">
        <v>2150550</v>
      </c>
      <c r="H1033" s="178" t="s">
        <v>1675</v>
      </c>
      <c r="J1033" s="252" t="e">
        <f t="shared" si="47"/>
        <v>#DIV/0!</v>
      </c>
    </row>
    <row r="1034" spans="1:11" ht="24.95" hidden="1" customHeight="1" x14ac:dyDescent="0.15">
      <c r="A1034" s="198" t="s">
        <v>897</v>
      </c>
      <c r="B1034" s="195"/>
      <c r="C1034" s="195"/>
      <c r="D1034" s="195"/>
      <c r="E1034" s="196"/>
      <c r="F1034" s="197"/>
      <c r="G1034" s="178">
        <v>2150599</v>
      </c>
      <c r="H1034" s="178" t="s">
        <v>2428</v>
      </c>
      <c r="I1034" s="178">
        <v>71</v>
      </c>
      <c r="J1034" s="252">
        <f t="shared" si="47"/>
        <v>1145.0704225352113</v>
      </c>
    </row>
    <row r="1035" spans="1:11" ht="24.95" hidden="1" customHeight="1" x14ac:dyDescent="0.15">
      <c r="A1035" s="198" t="s">
        <v>898</v>
      </c>
      <c r="B1035" s="195"/>
      <c r="C1035" s="195"/>
      <c r="D1035" s="195"/>
      <c r="E1035" s="196"/>
      <c r="F1035" s="197"/>
      <c r="G1035" s="178">
        <v>21507</v>
      </c>
      <c r="H1035" s="178" t="s">
        <v>2429</v>
      </c>
      <c r="I1035" s="178">
        <v>394</v>
      </c>
      <c r="J1035" s="252">
        <f t="shared" si="47"/>
        <v>110.91370558375635</v>
      </c>
    </row>
    <row r="1036" spans="1:11" ht="24.95" hidden="1" customHeight="1" x14ac:dyDescent="0.15">
      <c r="A1036" s="190" t="s">
        <v>899</v>
      </c>
      <c r="B1036" s="195">
        <v>2500</v>
      </c>
      <c r="C1036" s="195">
        <v>1582</v>
      </c>
      <c r="D1036" s="195">
        <v>1582</v>
      </c>
      <c r="E1036" s="196">
        <f>D1036/C1036</f>
        <v>1</v>
      </c>
      <c r="F1036" s="197"/>
      <c r="G1036" s="178">
        <v>2150701</v>
      </c>
      <c r="H1036" s="178" t="s">
        <v>1666</v>
      </c>
      <c r="I1036" s="178">
        <v>376</v>
      </c>
      <c r="J1036" s="252">
        <f t="shared" si="47"/>
        <v>0</v>
      </c>
    </row>
    <row r="1037" spans="1:11" ht="24.95" hidden="1" customHeight="1" x14ac:dyDescent="0.15">
      <c r="A1037" s="198" t="s">
        <v>900</v>
      </c>
      <c r="B1037" s="195"/>
      <c r="C1037" s="195"/>
      <c r="D1037" s="195"/>
      <c r="E1037" s="196"/>
      <c r="F1037" s="197"/>
      <c r="G1037" s="178">
        <v>2150702</v>
      </c>
      <c r="H1037" s="178" t="s">
        <v>1667</v>
      </c>
      <c r="I1037" s="178">
        <v>18</v>
      </c>
      <c r="J1037" s="252">
        <f t="shared" si="47"/>
        <v>633.33333333333326</v>
      </c>
    </row>
    <row r="1038" spans="1:11" ht="24.95" hidden="1" customHeight="1" x14ac:dyDescent="0.15">
      <c r="A1038" s="198" t="s">
        <v>901</v>
      </c>
      <c r="B1038" s="195">
        <v>2500</v>
      </c>
      <c r="C1038" s="195">
        <v>1582</v>
      </c>
      <c r="D1038" s="195">
        <v>1582</v>
      </c>
      <c r="E1038" s="196">
        <f>D1038/C1038</f>
        <v>1</v>
      </c>
      <c r="F1038" s="197"/>
      <c r="G1038" s="178">
        <v>2150703</v>
      </c>
      <c r="H1038" s="178" t="s">
        <v>1668</v>
      </c>
      <c r="J1038" s="252" t="e">
        <f t="shared" si="47"/>
        <v>#DIV/0!</v>
      </c>
    </row>
    <row r="1039" spans="1:11" ht="24.95" customHeight="1" x14ac:dyDescent="0.15">
      <c r="A1039" s="190" t="s">
        <v>52</v>
      </c>
      <c r="B1039" s="195"/>
      <c r="C1039" s="195"/>
      <c r="D1039" s="195"/>
      <c r="E1039" s="192"/>
      <c r="F1039" s="193"/>
      <c r="G1039" s="178">
        <v>2150704</v>
      </c>
      <c r="H1039" s="178" t="s">
        <v>2430</v>
      </c>
      <c r="J1039" s="252" t="e">
        <f t="shared" si="47"/>
        <v>#DIV/0!</v>
      </c>
      <c r="K1039" s="194"/>
    </row>
    <row r="1040" spans="1:11" ht="24.95" hidden="1" customHeight="1" x14ac:dyDescent="0.15">
      <c r="A1040" s="190" t="s">
        <v>902</v>
      </c>
      <c r="B1040" s="195"/>
      <c r="C1040" s="195"/>
      <c r="D1040" s="195"/>
      <c r="E1040" s="196"/>
      <c r="F1040" s="197"/>
      <c r="G1040" s="178">
        <v>2150705</v>
      </c>
      <c r="H1040" s="178" t="s">
        <v>2431</v>
      </c>
      <c r="J1040" s="252" t="e">
        <f t="shared" si="47"/>
        <v>#DIV/0!</v>
      </c>
    </row>
    <row r="1041" spans="1:11" ht="24.95" hidden="1" customHeight="1" x14ac:dyDescent="0.15">
      <c r="A1041" s="190" t="s">
        <v>903</v>
      </c>
      <c r="B1041" s="195"/>
      <c r="C1041" s="195"/>
      <c r="D1041" s="195"/>
      <c r="E1041" s="196"/>
      <c r="F1041" s="197"/>
      <c r="G1041" s="178">
        <v>2150799</v>
      </c>
      <c r="H1041" s="178" t="s">
        <v>2432</v>
      </c>
      <c r="J1041" s="252" t="e">
        <f t="shared" si="47"/>
        <v>#DIV/0!</v>
      </c>
    </row>
    <row r="1042" spans="1:11" ht="24.95" hidden="1" customHeight="1" x14ac:dyDescent="0.15">
      <c r="A1042" s="190" t="s">
        <v>904</v>
      </c>
      <c r="B1042" s="195"/>
      <c r="C1042" s="195"/>
      <c r="D1042" s="195"/>
      <c r="E1042" s="196"/>
      <c r="F1042" s="197"/>
      <c r="G1042" s="178">
        <v>21508</v>
      </c>
      <c r="H1042" s="178" t="s">
        <v>2433</v>
      </c>
      <c r="I1042" s="178">
        <v>122</v>
      </c>
      <c r="J1042" s="252">
        <f t="shared" si="47"/>
        <v>0</v>
      </c>
    </row>
    <row r="1043" spans="1:11" ht="24.95" hidden="1" customHeight="1" x14ac:dyDescent="0.15">
      <c r="A1043" s="190" t="s">
        <v>905</v>
      </c>
      <c r="B1043" s="195"/>
      <c r="C1043" s="195"/>
      <c r="D1043" s="195"/>
      <c r="E1043" s="196"/>
      <c r="F1043" s="197"/>
      <c r="G1043" s="178">
        <v>2150801</v>
      </c>
      <c r="H1043" s="178" t="s">
        <v>1666</v>
      </c>
      <c r="J1043" s="252" t="e">
        <f t="shared" si="47"/>
        <v>#DIV/0!</v>
      </c>
    </row>
    <row r="1044" spans="1:11" ht="24.95" hidden="1" customHeight="1" x14ac:dyDescent="0.15">
      <c r="A1044" s="190" t="s">
        <v>906</v>
      </c>
      <c r="B1044" s="195"/>
      <c r="C1044" s="195"/>
      <c r="D1044" s="195"/>
      <c r="E1044" s="196"/>
      <c r="F1044" s="197"/>
      <c r="G1044" s="178">
        <v>2150802</v>
      </c>
      <c r="H1044" s="178" t="s">
        <v>1667</v>
      </c>
      <c r="J1044" s="252" t="e">
        <f t="shared" si="47"/>
        <v>#DIV/0!</v>
      </c>
    </row>
    <row r="1045" spans="1:11" ht="24.95" hidden="1" customHeight="1" x14ac:dyDescent="0.15">
      <c r="A1045" s="190" t="s">
        <v>907</v>
      </c>
      <c r="B1045" s="195"/>
      <c r="C1045" s="195"/>
      <c r="D1045" s="195"/>
      <c r="E1045" s="196"/>
      <c r="F1045" s="197"/>
      <c r="G1045" s="178">
        <v>2150803</v>
      </c>
      <c r="H1045" s="178" t="s">
        <v>1668</v>
      </c>
      <c r="J1045" s="252" t="e">
        <f t="shared" si="47"/>
        <v>#DIV/0!</v>
      </c>
    </row>
    <row r="1046" spans="1:11" ht="24.95" hidden="1" customHeight="1" x14ac:dyDescent="0.15">
      <c r="A1046" s="190" t="s">
        <v>908</v>
      </c>
      <c r="B1046" s="195"/>
      <c r="C1046" s="195"/>
      <c r="D1046" s="195"/>
      <c r="E1046" s="196"/>
      <c r="F1046" s="197"/>
      <c r="G1046" s="178">
        <v>2150804</v>
      </c>
      <c r="H1046" s="178" t="s">
        <v>2434</v>
      </c>
      <c r="J1046" s="252" t="e">
        <f t="shared" si="47"/>
        <v>#DIV/0!</v>
      </c>
    </row>
    <row r="1047" spans="1:11" ht="24.95" hidden="1" customHeight="1" x14ac:dyDescent="0.15">
      <c r="A1047" s="190" t="s">
        <v>909</v>
      </c>
      <c r="B1047" s="195"/>
      <c r="C1047" s="195"/>
      <c r="D1047" s="195"/>
      <c r="E1047" s="196"/>
      <c r="F1047" s="197"/>
      <c r="G1047" s="178">
        <v>2150805</v>
      </c>
      <c r="H1047" s="178" t="s">
        <v>2435</v>
      </c>
      <c r="I1047" s="178">
        <v>122</v>
      </c>
      <c r="J1047" s="252">
        <f t="shared" si="47"/>
        <v>0</v>
      </c>
    </row>
    <row r="1048" spans="1:11" ht="24.95" hidden="1" customHeight="1" x14ac:dyDescent="0.15">
      <c r="A1048" s="190" t="s">
        <v>910</v>
      </c>
      <c r="B1048" s="195"/>
      <c r="C1048" s="195"/>
      <c r="D1048" s="195"/>
      <c r="E1048" s="196"/>
      <c r="F1048" s="197"/>
      <c r="G1048" s="178">
        <v>2150806</v>
      </c>
      <c r="H1048" s="178" t="s">
        <v>2436</v>
      </c>
      <c r="J1048" s="252" t="e">
        <f t="shared" si="47"/>
        <v>#DIV/0!</v>
      </c>
    </row>
    <row r="1049" spans="1:11" ht="24.95" customHeight="1" x14ac:dyDescent="0.15">
      <c r="A1049" s="190" t="s">
        <v>53</v>
      </c>
      <c r="B1049" s="191">
        <v>1662</v>
      </c>
      <c r="C1049" s="191">
        <v>8604</v>
      </c>
      <c r="D1049" s="191">
        <v>7485</v>
      </c>
      <c r="E1049" s="192">
        <f>D1049/C1049</f>
        <v>0.86994421199442118</v>
      </c>
      <c r="F1049" s="193">
        <v>185.63988095238099</v>
      </c>
      <c r="G1049" s="178">
        <v>2150899</v>
      </c>
      <c r="H1049" s="178" t="s">
        <v>2437</v>
      </c>
      <c r="J1049" s="252" t="e">
        <f t="shared" si="47"/>
        <v>#DIV/0!</v>
      </c>
      <c r="K1049" s="194"/>
    </row>
    <row r="1050" spans="1:11" ht="24.95" hidden="1" customHeight="1" x14ac:dyDescent="0.15">
      <c r="A1050" s="190" t="s">
        <v>911</v>
      </c>
      <c r="B1050" s="195">
        <v>1622</v>
      </c>
      <c r="C1050" s="195">
        <v>8255</v>
      </c>
      <c r="D1050" s="195">
        <v>7136</v>
      </c>
      <c r="E1050" s="196">
        <f>D1050/C1050</f>
        <v>0.86444579043004244</v>
      </c>
      <c r="F1050" s="197"/>
      <c r="G1050" s="178">
        <v>21599</v>
      </c>
      <c r="H1050" s="178" t="s">
        <v>2438</v>
      </c>
      <c r="I1050" s="178">
        <v>2035</v>
      </c>
      <c r="J1050" s="252">
        <f t="shared" si="47"/>
        <v>0</v>
      </c>
    </row>
    <row r="1051" spans="1:11" ht="24.95" hidden="1" customHeight="1" x14ac:dyDescent="0.15">
      <c r="A1051" s="198" t="s">
        <v>119</v>
      </c>
      <c r="B1051" s="195">
        <v>773</v>
      </c>
      <c r="C1051" s="195">
        <v>813</v>
      </c>
      <c r="D1051" s="195">
        <v>813</v>
      </c>
      <c r="E1051" s="196">
        <f>D1051/C1051</f>
        <v>1</v>
      </c>
      <c r="F1051" s="197"/>
      <c r="G1051" s="178">
        <v>2159901</v>
      </c>
      <c r="H1051" s="178" t="s">
        <v>2439</v>
      </c>
      <c r="J1051" s="252" t="e">
        <f t="shared" si="47"/>
        <v>#DIV/0!</v>
      </c>
    </row>
    <row r="1052" spans="1:11" ht="24.95" hidden="1" customHeight="1" x14ac:dyDescent="0.15">
      <c r="A1052" s="198" t="s">
        <v>120</v>
      </c>
      <c r="B1052" s="195">
        <v>53</v>
      </c>
      <c r="C1052" s="195">
        <v>437</v>
      </c>
      <c r="D1052" s="195">
        <v>437</v>
      </c>
      <c r="E1052" s="196">
        <f>D1052/C1052</f>
        <v>1</v>
      </c>
      <c r="F1052" s="197"/>
      <c r="G1052" s="178">
        <v>2159904</v>
      </c>
      <c r="H1052" s="178" t="s">
        <v>2440</v>
      </c>
      <c r="J1052" s="252" t="e">
        <f t="shared" si="47"/>
        <v>#DIV/0!</v>
      </c>
    </row>
    <row r="1053" spans="1:11" ht="24.95" hidden="1" customHeight="1" x14ac:dyDescent="0.15">
      <c r="A1053" s="198" t="s">
        <v>121</v>
      </c>
      <c r="B1053" s="195"/>
      <c r="C1053" s="195"/>
      <c r="D1053" s="195"/>
      <c r="E1053" s="196"/>
      <c r="F1053" s="197"/>
      <c r="G1053" s="178">
        <v>2159905</v>
      </c>
      <c r="H1053" s="178" t="s">
        <v>2441</v>
      </c>
      <c r="J1053" s="252" t="e">
        <f t="shared" si="47"/>
        <v>#DIV/0!</v>
      </c>
    </row>
    <row r="1054" spans="1:11" ht="24.95" hidden="1" customHeight="1" x14ac:dyDescent="0.15">
      <c r="A1054" s="198" t="s">
        <v>912</v>
      </c>
      <c r="B1054" s="195">
        <v>85</v>
      </c>
      <c r="C1054" s="195">
        <v>114</v>
      </c>
      <c r="D1054" s="195">
        <v>114</v>
      </c>
      <c r="E1054" s="196">
        <f>D1054/C1054</f>
        <v>1</v>
      </c>
      <c r="F1054" s="197"/>
      <c r="G1054" s="178">
        <v>2159906</v>
      </c>
      <c r="H1054" s="178" t="s">
        <v>2442</v>
      </c>
      <c r="J1054" s="252" t="e">
        <f t="shared" si="47"/>
        <v>#DIV/0!</v>
      </c>
    </row>
    <row r="1055" spans="1:11" ht="24.95" hidden="1" customHeight="1" x14ac:dyDescent="0.15">
      <c r="A1055" s="198" t="s">
        <v>913</v>
      </c>
      <c r="B1055" s="195">
        <v>105</v>
      </c>
      <c r="C1055" s="195">
        <v>5100</v>
      </c>
      <c r="D1055" s="195">
        <v>5100</v>
      </c>
      <c r="E1055" s="196">
        <f>D1055/C1055</f>
        <v>1</v>
      </c>
      <c r="F1055" s="197"/>
      <c r="G1055" s="178">
        <v>2159999</v>
      </c>
      <c r="H1055" s="178" t="s">
        <v>2443</v>
      </c>
      <c r="I1055" s="178">
        <v>2035</v>
      </c>
      <c r="J1055" s="252">
        <f t="shared" si="47"/>
        <v>0</v>
      </c>
    </row>
    <row r="1056" spans="1:11" ht="24.95" hidden="1" customHeight="1" x14ac:dyDescent="0.15">
      <c r="A1056" s="198" t="s">
        <v>914</v>
      </c>
      <c r="B1056" s="195"/>
      <c r="C1056" s="195"/>
      <c r="D1056" s="195"/>
      <c r="E1056" s="196"/>
      <c r="F1056" s="197"/>
      <c r="G1056" s="178">
        <v>216</v>
      </c>
      <c r="H1056" s="178" t="s">
        <v>2444</v>
      </c>
      <c r="I1056" s="178">
        <v>859</v>
      </c>
      <c r="J1056" s="252">
        <f t="shared" si="47"/>
        <v>0</v>
      </c>
    </row>
    <row r="1057" spans="1:10" ht="24.95" hidden="1" customHeight="1" x14ac:dyDescent="0.15">
      <c r="A1057" s="198" t="s">
        <v>915</v>
      </c>
      <c r="B1057" s="195">
        <v>44</v>
      </c>
      <c r="C1057" s="195">
        <v>41</v>
      </c>
      <c r="D1057" s="195">
        <v>41</v>
      </c>
      <c r="E1057" s="196">
        <f>D1057/C1057</f>
        <v>1</v>
      </c>
      <c r="F1057" s="197"/>
      <c r="G1057" s="178">
        <v>21602</v>
      </c>
      <c r="H1057" s="178" t="s">
        <v>2445</v>
      </c>
      <c r="I1057" s="178">
        <v>759</v>
      </c>
      <c r="J1057" s="252">
        <f t="shared" si="47"/>
        <v>0</v>
      </c>
    </row>
    <row r="1058" spans="1:10" ht="24.95" hidden="1" customHeight="1" x14ac:dyDescent="0.15">
      <c r="A1058" s="198" t="s">
        <v>916</v>
      </c>
      <c r="B1058" s="195">
        <v>83</v>
      </c>
      <c r="C1058" s="195">
        <v>152</v>
      </c>
      <c r="D1058" s="195">
        <v>152</v>
      </c>
      <c r="E1058" s="196">
        <f>D1058/C1058</f>
        <v>1</v>
      </c>
      <c r="F1058" s="197"/>
      <c r="G1058" s="178">
        <v>2160201</v>
      </c>
      <c r="H1058" s="178" t="s">
        <v>1666</v>
      </c>
      <c r="I1058" s="178">
        <v>642</v>
      </c>
      <c r="J1058" s="252">
        <f t="shared" si="47"/>
        <v>69.314641744548283</v>
      </c>
    </row>
    <row r="1059" spans="1:10" ht="24.95" hidden="1" customHeight="1" x14ac:dyDescent="0.15">
      <c r="A1059" s="198" t="s">
        <v>917</v>
      </c>
      <c r="B1059" s="195"/>
      <c r="C1059" s="195"/>
      <c r="D1059" s="195"/>
      <c r="E1059" s="196"/>
      <c r="F1059" s="197"/>
      <c r="G1059" s="178">
        <v>2160202</v>
      </c>
      <c r="H1059" s="178" t="s">
        <v>1667</v>
      </c>
      <c r="I1059" s="178">
        <v>107</v>
      </c>
      <c r="J1059" s="252">
        <f t="shared" si="47"/>
        <v>22.429906542056074</v>
      </c>
    </row>
    <row r="1060" spans="1:10" ht="24.95" hidden="1" customHeight="1" x14ac:dyDescent="0.15">
      <c r="A1060" s="198" t="s">
        <v>918</v>
      </c>
      <c r="B1060" s="195">
        <v>15</v>
      </c>
      <c r="C1060" s="195">
        <v>10</v>
      </c>
      <c r="D1060" s="195">
        <v>10</v>
      </c>
      <c r="E1060" s="196">
        <f>D1060/C1060</f>
        <v>1</v>
      </c>
      <c r="F1060" s="197"/>
      <c r="G1060" s="178">
        <v>2160203</v>
      </c>
      <c r="H1060" s="178" t="s">
        <v>1668</v>
      </c>
      <c r="J1060" s="252" t="e">
        <f t="shared" si="47"/>
        <v>#DIV/0!</v>
      </c>
    </row>
    <row r="1061" spans="1:10" ht="24.95" hidden="1" customHeight="1" x14ac:dyDescent="0.15">
      <c r="A1061" s="198" t="s">
        <v>919</v>
      </c>
      <c r="B1061" s="195"/>
      <c r="C1061" s="195"/>
      <c r="D1061" s="195"/>
      <c r="E1061" s="196"/>
      <c r="F1061" s="197"/>
      <c r="G1061" s="178">
        <v>2160216</v>
      </c>
      <c r="H1061" s="178" t="s">
        <v>2446</v>
      </c>
      <c r="J1061" s="252" t="e">
        <f t="shared" si="47"/>
        <v>#DIV/0!</v>
      </c>
    </row>
    <row r="1062" spans="1:10" ht="24.95" hidden="1" customHeight="1" x14ac:dyDescent="0.15">
      <c r="A1062" s="198" t="s">
        <v>920</v>
      </c>
      <c r="B1062" s="195"/>
      <c r="C1062" s="195"/>
      <c r="D1062" s="195"/>
      <c r="E1062" s="196"/>
      <c r="F1062" s="197"/>
      <c r="G1062" s="199">
        <v>2160217</v>
      </c>
      <c r="H1062" s="178" t="s">
        <v>2447</v>
      </c>
      <c r="J1062" s="252" t="e">
        <f t="shared" si="47"/>
        <v>#DIV/0!</v>
      </c>
    </row>
    <row r="1063" spans="1:10" ht="24.95" hidden="1" customHeight="1" x14ac:dyDescent="0.15">
      <c r="A1063" s="198" t="s">
        <v>921</v>
      </c>
      <c r="B1063" s="195"/>
      <c r="C1063" s="195"/>
      <c r="D1063" s="195"/>
      <c r="E1063" s="196"/>
      <c r="F1063" s="197"/>
      <c r="G1063" s="178">
        <v>2160218</v>
      </c>
      <c r="H1063" s="178" t="s">
        <v>2448</v>
      </c>
      <c r="J1063" s="252" t="e">
        <f t="shared" si="47"/>
        <v>#DIV/0!</v>
      </c>
    </row>
    <row r="1064" spans="1:10" ht="24.95" hidden="1" customHeight="1" x14ac:dyDescent="0.15">
      <c r="A1064" s="198" t="s">
        <v>922</v>
      </c>
      <c r="B1064" s="195"/>
      <c r="C1064" s="195"/>
      <c r="D1064" s="195"/>
      <c r="E1064" s="196"/>
      <c r="F1064" s="197"/>
      <c r="G1064" s="178">
        <v>2160219</v>
      </c>
      <c r="H1064" s="178" t="s">
        <v>2449</v>
      </c>
      <c r="J1064" s="252" t="e">
        <f t="shared" ref="J1064:J1127" si="48">D1081/I1064*100</f>
        <v>#DIV/0!</v>
      </c>
    </row>
    <row r="1065" spans="1:10" ht="24.95" hidden="1" customHeight="1" x14ac:dyDescent="0.15">
      <c r="A1065" s="198" t="s">
        <v>923</v>
      </c>
      <c r="B1065" s="195"/>
      <c r="C1065" s="195"/>
      <c r="D1065" s="195"/>
      <c r="E1065" s="196"/>
      <c r="F1065" s="197"/>
      <c r="G1065" s="178">
        <v>2160250</v>
      </c>
      <c r="H1065" s="178" t="s">
        <v>1675</v>
      </c>
      <c r="J1065" s="252" t="e">
        <f t="shared" si="48"/>
        <v>#DIV/0!</v>
      </c>
    </row>
    <row r="1066" spans="1:10" ht="24.95" hidden="1" customHeight="1" x14ac:dyDescent="0.15">
      <c r="A1066" s="198" t="s">
        <v>924</v>
      </c>
      <c r="B1066" s="195"/>
      <c r="C1066" s="195"/>
      <c r="D1066" s="195"/>
      <c r="E1066" s="196"/>
      <c r="F1066" s="197"/>
      <c r="G1066" s="178">
        <v>2160299</v>
      </c>
      <c r="H1066" s="178" t="s">
        <v>2450</v>
      </c>
      <c r="I1066" s="178">
        <v>10</v>
      </c>
      <c r="J1066" s="252">
        <f t="shared" si="48"/>
        <v>0</v>
      </c>
    </row>
    <row r="1067" spans="1:10" ht="24.95" hidden="1" customHeight="1" x14ac:dyDescent="0.15">
      <c r="A1067" s="198" t="s">
        <v>925</v>
      </c>
      <c r="B1067" s="195"/>
      <c r="C1067" s="195"/>
      <c r="D1067" s="195"/>
      <c r="E1067" s="196"/>
      <c r="F1067" s="197"/>
      <c r="G1067" s="178">
        <v>21606</v>
      </c>
      <c r="H1067" s="178" t="s">
        <v>2451</v>
      </c>
      <c r="I1067" s="178">
        <v>0</v>
      </c>
      <c r="J1067" s="252" t="e">
        <f t="shared" si="48"/>
        <v>#DIV/0!</v>
      </c>
    </row>
    <row r="1068" spans="1:10" ht="24.95" hidden="1" customHeight="1" x14ac:dyDescent="0.15">
      <c r="A1068" s="198" t="s">
        <v>926</v>
      </c>
      <c r="B1068" s="195"/>
      <c r="C1068" s="195"/>
      <c r="D1068" s="195"/>
      <c r="E1068" s="196"/>
      <c r="F1068" s="197"/>
      <c r="G1068" s="178">
        <v>2160601</v>
      </c>
      <c r="H1068" s="178" t="s">
        <v>1666</v>
      </c>
      <c r="J1068" s="252" t="e">
        <f t="shared" si="48"/>
        <v>#DIV/0!</v>
      </c>
    </row>
    <row r="1069" spans="1:10" ht="24.95" hidden="1" customHeight="1" x14ac:dyDescent="0.15">
      <c r="A1069" s="198" t="s">
        <v>927</v>
      </c>
      <c r="B1069" s="195"/>
      <c r="C1069" s="195"/>
      <c r="D1069" s="195"/>
      <c r="E1069" s="196"/>
      <c r="F1069" s="197"/>
      <c r="G1069" s="178">
        <v>2160602</v>
      </c>
      <c r="H1069" s="178" t="s">
        <v>1667</v>
      </c>
      <c r="J1069" s="252" t="e">
        <f t="shared" si="48"/>
        <v>#DIV/0!</v>
      </c>
    </row>
    <row r="1070" spans="1:10" ht="24.95" hidden="1" customHeight="1" x14ac:dyDescent="0.15">
      <c r="A1070" s="198" t="s">
        <v>928</v>
      </c>
      <c r="B1070" s="195"/>
      <c r="C1070" s="195"/>
      <c r="D1070" s="195"/>
      <c r="E1070" s="196"/>
      <c r="F1070" s="197"/>
      <c r="G1070" s="178">
        <v>2160603</v>
      </c>
      <c r="H1070" s="178" t="s">
        <v>1668</v>
      </c>
      <c r="J1070" s="252" t="e">
        <f t="shared" si="48"/>
        <v>#DIV/0!</v>
      </c>
    </row>
    <row r="1071" spans="1:10" ht="24.95" hidden="1" customHeight="1" x14ac:dyDescent="0.15">
      <c r="A1071" s="198" t="s">
        <v>929</v>
      </c>
      <c r="B1071" s="195"/>
      <c r="C1071" s="195"/>
      <c r="D1071" s="195"/>
      <c r="E1071" s="196"/>
      <c r="F1071" s="197"/>
      <c r="G1071" s="178">
        <v>2160607</v>
      </c>
      <c r="H1071" s="178" t="s">
        <v>2452</v>
      </c>
      <c r="J1071" s="252" t="e">
        <f t="shared" si="48"/>
        <v>#DIV/0!</v>
      </c>
    </row>
    <row r="1072" spans="1:10" ht="24.95" hidden="1" customHeight="1" x14ac:dyDescent="0.15">
      <c r="A1072" s="198" t="s">
        <v>930</v>
      </c>
      <c r="B1072" s="195"/>
      <c r="C1072" s="195"/>
      <c r="D1072" s="195"/>
      <c r="E1072" s="196"/>
      <c r="F1072" s="197"/>
      <c r="G1072" s="178">
        <v>2160699</v>
      </c>
      <c r="H1072" s="178" t="s">
        <v>2453</v>
      </c>
      <c r="J1072" s="252" t="e">
        <f t="shared" si="48"/>
        <v>#DIV/0!</v>
      </c>
    </row>
    <row r="1073" spans="1:10" ht="24.95" hidden="1" customHeight="1" x14ac:dyDescent="0.15">
      <c r="A1073" s="198" t="s">
        <v>931</v>
      </c>
      <c r="B1073" s="195"/>
      <c r="C1073" s="195"/>
      <c r="D1073" s="195"/>
      <c r="E1073" s="196"/>
      <c r="F1073" s="197"/>
      <c r="G1073" s="178">
        <v>21699</v>
      </c>
      <c r="H1073" s="178" t="s">
        <v>2454</v>
      </c>
      <c r="I1073" s="178">
        <v>100</v>
      </c>
      <c r="J1073" s="252">
        <f t="shared" si="48"/>
        <v>0</v>
      </c>
    </row>
    <row r="1074" spans="1:10" ht="24.95" hidden="1" customHeight="1" x14ac:dyDescent="0.15">
      <c r="A1074" s="198" t="s">
        <v>932</v>
      </c>
      <c r="B1074" s="195"/>
      <c r="C1074" s="195"/>
      <c r="D1074" s="195"/>
      <c r="E1074" s="196"/>
      <c r="F1074" s="197"/>
      <c r="G1074" s="178">
        <v>2169901</v>
      </c>
      <c r="H1074" s="178" t="s">
        <v>2455</v>
      </c>
      <c r="J1074" s="252" t="e">
        <f t="shared" si="48"/>
        <v>#DIV/0!</v>
      </c>
    </row>
    <row r="1075" spans="1:10" ht="24.95" hidden="1" customHeight="1" x14ac:dyDescent="0.15">
      <c r="A1075" s="198" t="s">
        <v>128</v>
      </c>
      <c r="B1075" s="195">
        <v>464</v>
      </c>
      <c r="C1075" s="195">
        <v>445</v>
      </c>
      <c r="D1075" s="195">
        <v>445</v>
      </c>
      <c r="E1075" s="196">
        <f>D1075/C1075</f>
        <v>1</v>
      </c>
      <c r="F1075" s="197"/>
      <c r="G1075" s="178">
        <v>2169999</v>
      </c>
      <c r="H1075" s="178" t="s">
        <v>2456</v>
      </c>
      <c r="I1075" s="178">
        <v>100</v>
      </c>
      <c r="J1075" s="252">
        <f t="shared" si="48"/>
        <v>0</v>
      </c>
    </row>
    <row r="1076" spans="1:10" ht="24.95" hidden="1" customHeight="1" x14ac:dyDescent="0.15">
      <c r="A1076" s="198" t="s">
        <v>933</v>
      </c>
      <c r="B1076" s="195"/>
      <c r="C1076" s="195">
        <v>1143</v>
      </c>
      <c r="D1076" s="195">
        <v>24</v>
      </c>
      <c r="E1076" s="196">
        <f>D1076/C1076</f>
        <v>2.0997375328083989E-2</v>
      </c>
      <c r="F1076" s="197"/>
      <c r="G1076" s="178">
        <v>217</v>
      </c>
      <c r="H1076" s="178" t="s">
        <v>2457</v>
      </c>
      <c r="I1076" s="178">
        <v>1013</v>
      </c>
      <c r="J1076" s="252">
        <f t="shared" si="48"/>
        <v>0</v>
      </c>
    </row>
    <row r="1077" spans="1:10" ht="24.95" hidden="1" customHeight="1" x14ac:dyDescent="0.15">
      <c r="A1077" s="190" t="s">
        <v>934</v>
      </c>
      <c r="B1077" s="195">
        <v>40</v>
      </c>
      <c r="C1077" s="195">
        <v>349</v>
      </c>
      <c r="D1077" s="195">
        <v>349</v>
      </c>
      <c r="E1077" s="196">
        <f>D1077/C1077</f>
        <v>1</v>
      </c>
      <c r="F1077" s="197"/>
      <c r="G1077" s="178">
        <v>21701</v>
      </c>
      <c r="H1077" s="178" t="s">
        <v>2458</v>
      </c>
      <c r="I1077" s="178">
        <v>350</v>
      </c>
      <c r="J1077" s="252">
        <f t="shared" si="48"/>
        <v>6503.4285714285716</v>
      </c>
    </row>
    <row r="1078" spans="1:10" ht="24.95" hidden="1" customHeight="1" x14ac:dyDescent="0.15">
      <c r="A1078" s="198" t="s">
        <v>119</v>
      </c>
      <c r="B1078" s="195"/>
      <c r="C1078" s="195">
        <v>308</v>
      </c>
      <c r="D1078" s="195">
        <v>308</v>
      </c>
      <c r="E1078" s="196">
        <f>D1078/C1078</f>
        <v>1</v>
      </c>
      <c r="F1078" s="197"/>
      <c r="G1078" s="178">
        <v>2170101</v>
      </c>
      <c r="H1078" s="178" t="s">
        <v>1666</v>
      </c>
      <c r="J1078" s="252" t="e">
        <f t="shared" si="48"/>
        <v>#DIV/0!</v>
      </c>
    </row>
    <row r="1079" spans="1:10" ht="24.95" hidden="1" customHeight="1" x14ac:dyDescent="0.15">
      <c r="A1079" s="198" t="s">
        <v>120</v>
      </c>
      <c r="B1079" s="195"/>
      <c r="C1079" s="195"/>
      <c r="D1079" s="195"/>
      <c r="E1079" s="196"/>
      <c r="F1079" s="197"/>
      <c r="G1079" s="178">
        <v>2170102</v>
      </c>
      <c r="H1079" s="178" t="s">
        <v>1667</v>
      </c>
      <c r="J1079" s="252" t="e">
        <f t="shared" si="48"/>
        <v>#DIV/0!</v>
      </c>
    </row>
    <row r="1080" spans="1:10" ht="24.95" hidden="1" customHeight="1" x14ac:dyDescent="0.15">
      <c r="A1080" s="198" t="s">
        <v>121</v>
      </c>
      <c r="B1080" s="195"/>
      <c r="C1080" s="195"/>
      <c r="D1080" s="195"/>
      <c r="E1080" s="196"/>
      <c r="F1080" s="197"/>
      <c r="G1080" s="178">
        <v>2170103</v>
      </c>
      <c r="H1080" s="178" t="s">
        <v>1668</v>
      </c>
      <c r="J1080" s="252" t="e">
        <f t="shared" si="48"/>
        <v>#DIV/0!</v>
      </c>
    </row>
    <row r="1081" spans="1:10" ht="24.95" hidden="1" customHeight="1" x14ac:dyDescent="0.15">
      <c r="A1081" s="198" t="s">
        <v>935</v>
      </c>
      <c r="B1081" s="195">
        <v>40</v>
      </c>
      <c r="C1081" s="195">
        <v>41</v>
      </c>
      <c r="D1081" s="195">
        <v>41</v>
      </c>
      <c r="E1081" s="196">
        <f>D1081/C1081</f>
        <v>1</v>
      </c>
      <c r="F1081" s="197"/>
      <c r="G1081" s="178">
        <v>2170104</v>
      </c>
      <c r="H1081" s="178" t="s">
        <v>2459</v>
      </c>
      <c r="J1081" s="252" t="e">
        <f t="shared" si="48"/>
        <v>#DIV/0!</v>
      </c>
    </row>
    <row r="1082" spans="1:10" ht="24.95" hidden="1" customHeight="1" x14ac:dyDescent="0.15">
      <c r="A1082" s="198" t="s">
        <v>936</v>
      </c>
      <c r="B1082" s="195"/>
      <c r="C1082" s="195"/>
      <c r="D1082" s="195"/>
      <c r="E1082" s="196"/>
      <c r="F1082" s="197"/>
      <c r="G1082" s="178">
        <v>2170150</v>
      </c>
      <c r="H1082" s="178" t="s">
        <v>1675</v>
      </c>
      <c r="J1082" s="252" t="e">
        <f t="shared" si="48"/>
        <v>#DIV/0!</v>
      </c>
    </row>
    <row r="1083" spans="1:10" ht="24.95" hidden="1" customHeight="1" x14ac:dyDescent="0.15">
      <c r="A1083" s="198" t="s">
        <v>937</v>
      </c>
      <c r="B1083" s="195"/>
      <c r="C1083" s="195"/>
      <c r="D1083" s="195"/>
      <c r="E1083" s="196"/>
      <c r="F1083" s="197"/>
      <c r="G1083" s="178">
        <v>2170199</v>
      </c>
      <c r="H1083" s="178" t="s">
        <v>2460</v>
      </c>
      <c r="I1083" s="178">
        <v>350</v>
      </c>
      <c r="J1083" s="252">
        <f t="shared" si="48"/>
        <v>0</v>
      </c>
    </row>
    <row r="1084" spans="1:10" ht="24.95" hidden="1" customHeight="1" x14ac:dyDescent="0.15">
      <c r="A1084" s="198" t="s">
        <v>938</v>
      </c>
      <c r="B1084" s="195"/>
      <c r="C1084" s="195"/>
      <c r="D1084" s="195"/>
      <c r="E1084" s="196"/>
      <c r="F1084" s="197"/>
      <c r="G1084" s="178">
        <v>21702</v>
      </c>
      <c r="H1084" s="178" t="s">
        <v>2461</v>
      </c>
      <c r="I1084" s="178">
        <v>100</v>
      </c>
      <c r="J1084" s="252">
        <f t="shared" si="48"/>
        <v>0</v>
      </c>
    </row>
    <row r="1085" spans="1:10" ht="24.95" hidden="1" customHeight="1" x14ac:dyDescent="0.15">
      <c r="A1085" s="198" t="s">
        <v>939</v>
      </c>
      <c r="B1085" s="195"/>
      <c r="C1085" s="195"/>
      <c r="D1085" s="195"/>
      <c r="E1085" s="196"/>
      <c r="F1085" s="197"/>
      <c r="G1085" s="178">
        <v>2170201</v>
      </c>
      <c r="H1085" s="178" t="s">
        <v>2462</v>
      </c>
      <c r="J1085" s="252" t="e">
        <f t="shared" si="48"/>
        <v>#DIV/0!</v>
      </c>
    </row>
    <row r="1086" spans="1:10" ht="24.95" hidden="1" customHeight="1" x14ac:dyDescent="0.15">
      <c r="A1086" s="198" t="s">
        <v>940</v>
      </c>
      <c r="B1086" s="195"/>
      <c r="C1086" s="195"/>
      <c r="D1086" s="195"/>
      <c r="E1086" s="196"/>
      <c r="F1086" s="197"/>
      <c r="G1086" s="178">
        <v>2170202</v>
      </c>
      <c r="H1086" s="178" t="s">
        <v>2463</v>
      </c>
      <c r="J1086" s="252" t="e">
        <f t="shared" si="48"/>
        <v>#DIV/0!</v>
      </c>
    </row>
    <row r="1087" spans="1:10" ht="24.95" hidden="1" customHeight="1" x14ac:dyDescent="0.15">
      <c r="A1087" s="198" t="s">
        <v>941</v>
      </c>
      <c r="B1087" s="195"/>
      <c r="C1087" s="195"/>
      <c r="D1087" s="195"/>
      <c r="E1087" s="196"/>
      <c r="F1087" s="197"/>
      <c r="G1087" s="178">
        <v>2170203</v>
      </c>
      <c r="H1087" s="178" t="s">
        <v>2464</v>
      </c>
      <c r="J1087" s="252" t="e">
        <f t="shared" si="48"/>
        <v>#DIV/0!</v>
      </c>
    </row>
    <row r="1088" spans="1:10" ht="24.95" hidden="1" customHeight="1" x14ac:dyDescent="0.15">
      <c r="A1088" s="198" t="s">
        <v>942</v>
      </c>
      <c r="B1088" s="195"/>
      <c r="C1088" s="195"/>
      <c r="D1088" s="195"/>
      <c r="E1088" s="196"/>
      <c r="F1088" s="197"/>
      <c r="G1088" s="178">
        <v>2170204</v>
      </c>
      <c r="H1088" s="178" t="s">
        <v>2465</v>
      </c>
      <c r="J1088" s="252" t="e">
        <f t="shared" si="48"/>
        <v>#DIV/0!</v>
      </c>
    </row>
    <row r="1089" spans="1:11" ht="24.95" hidden="1" customHeight="1" x14ac:dyDescent="0.15">
      <c r="A1089" s="198" t="s">
        <v>943</v>
      </c>
      <c r="B1089" s="195"/>
      <c r="C1089" s="195"/>
      <c r="D1089" s="195"/>
      <c r="E1089" s="196"/>
      <c r="F1089" s="197"/>
      <c r="G1089" s="178">
        <v>2170205</v>
      </c>
      <c r="H1089" s="178" t="s">
        <v>2466</v>
      </c>
      <c r="J1089" s="252" t="e">
        <f t="shared" si="48"/>
        <v>#DIV/0!</v>
      </c>
    </row>
    <row r="1090" spans="1:11" ht="24.95" hidden="1" customHeight="1" x14ac:dyDescent="0.15">
      <c r="A1090" s="198" t="s">
        <v>944</v>
      </c>
      <c r="B1090" s="195"/>
      <c r="C1090" s="195"/>
      <c r="D1090" s="195"/>
      <c r="E1090" s="196"/>
      <c r="F1090" s="197"/>
      <c r="G1090" s="178">
        <v>2170206</v>
      </c>
      <c r="H1090" s="178" t="s">
        <v>2467</v>
      </c>
      <c r="J1090" s="252" t="e">
        <f t="shared" si="48"/>
        <v>#DIV/0!</v>
      </c>
    </row>
    <row r="1091" spans="1:11" ht="24.95" hidden="1" customHeight="1" x14ac:dyDescent="0.15">
      <c r="A1091" s="198" t="s">
        <v>945</v>
      </c>
      <c r="B1091" s="195"/>
      <c r="C1091" s="195"/>
      <c r="D1091" s="195"/>
      <c r="E1091" s="196"/>
      <c r="F1091" s="197"/>
      <c r="G1091" s="178">
        <v>2170207</v>
      </c>
      <c r="H1091" s="178" t="s">
        <v>2468</v>
      </c>
      <c r="J1091" s="252" t="e">
        <f t="shared" si="48"/>
        <v>#DIV/0!</v>
      </c>
    </row>
    <row r="1092" spans="1:11" ht="24.95" hidden="1" customHeight="1" x14ac:dyDescent="0.15">
      <c r="A1092" s="190" t="s">
        <v>946</v>
      </c>
      <c r="B1092" s="195"/>
      <c r="C1092" s="195"/>
      <c r="D1092" s="195"/>
      <c r="E1092" s="196"/>
      <c r="F1092" s="197"/>
      <c r="G1092" s="178">
        <v>2170208</v>
      </c>
      <c r="H1092" s="178" t="s">
        <v>2469</v>
      </c>
      <c r="J1092" s="252" t="e">
        <f t="shared" si="48"/>
        <v>#DIV/0!</v>
      </c>
    </row>
    <row r="1093" spans="1:11" ht="24.95" hidden="1" customHeight="1" x14ac:dyDescent="0.15">
      <c r="A1093" s="198" t="s">
        <v>947</v>
      </c>
      <c r="B1093" s="195"/>
      <c r="C1093" s="195"/>
      <c r="D1093" s="195"/>
      <c r="E1093" s="196"/>
      <c r="F1093" s="197"/>
      <c r="G1093" s="178">
        <v>2170299</v>
      </c>
      <c r="H1093" s="178" t="s">
        <v>2470</v>
      </c>
      <c r="I1093" s="178">
        <v>100</v>
      </c>
      <c r="J1093" s="252">
        <f t="shared" si="48"/>
        <v>0</v>
      </c>
    </row>
    <row r="1094" spans="1:11" ht="24.95" customHeight="1" x14ac:dyDescent="0.15">
      <c r="A1094" s="190" t="s">
        <v>54</v>
      </c>
      <c r="B1094" s="191">
        <v>24368</v>
      </c>
      <c r="C1094" s="191">
        <v>22762</v>
      </c>
      <c r="D1094" s="191">
        <v>22762</v>
      </c>
      <c r="E1094" s="192">
        <f>D1094/C1094</f>
        <v>1</v>
      </c>
      <c r="F1094" s="193">
        <v>99.76</v>
      </c>
      <c r="G1094" s="178">
        <v>21703</v>
      </c>
      <c r="H1094" s="178" t="s">
        <v>2471</v>
      </c>
      <c r="I1094" s="178">
        <v>17</v>
      </c>
      <c r="J1094" s="252">
        <f t="shared" si="48"/>
        <v>9576.4705882352937</v>
      </c>
      <c r="K1094" s="194"/>
    </row>
    <row r="1095" spans="1:11" ht="24.95" hidden="1" customHeight="1" x14ac:dyDescent="0.15">
      <c r="A1095" s="190" t="s">
        <v>948</v>
      </c>
      <c r="B1095" s="195">
        <v>4500</v>
      </c>
      <c r="C1095" s="195"/>
      <c r="D1095" s="195"/>
      <c r="E1095" s="196"/>
      <c r="F1095" s="197"/>
      <c r="G1095" s="178">
        <v>2170301</v>
      </c>
      <c r="H1095" s="178" t="s">
        <v>2472</v>
      </c>
      <c r="J1095" s="252" t="e">
        <f t="shared" si="48"/>
        <v>#DIV/0!</v>
      </c>
    </row>
    <row r="1096" spans="1:11" ht="24.95" hidden="1" customHeight="1" x14ac:dyDescent="0.15">
      <c r="A1096" s="198" t="s">
        <v>949</v>
      </c>
      <c r="B1096" s="195"/>
      <c r="C1096" s="195"/>
      <c r="D1096" s="195"/>
      <c r="E1096" s="196"/>
      <c r="F1096" s="197"/>
      <c r="G1096" s="178">
        <v>2170302</v>
      </c>
      <c r="H1096" s="178" t="s">
        <v>2473</v>
      </c>
      <c r="I1096" s="178">
        <v>17</v>
      </c>
      <c r="J1096" s="252">
        <f t="shared" si="48"/>
        <v>2352.9411764705883</v>
      </c>
    </row>
    <row r="1097" spans="1:11" ht="24.95" hidden="1" customHeight="1" x14ac:dyDescent="0.15">
      <c r="A1097" s="198" t="s">
        <v>950</v>
      </c>
      <c r="B1097" s="195"/>
      <c r="C1097" s="195"/>
      <c r="D1097" s="195"/>
      <c r="E1097" s="196"/>
      <c r="F1097" s="197"/>
      <c r="G1097" s="178">
        <v>2170303</v>
      </c>
      <c r="H1097" s="178" t="s">
        <v>2474</v>
      </c>
      <c r="J1097" s="252" t="e">
        <f t="shared" si="48"/>
        <v>#DIV/0!</v>
      </c>
    </row>
    <row r="1098" spans="1:11" ht="24.95" hidden="1" customHeight="1" x14ac:dyDescent="0.15">
      <c r="A1098" s="198" t="s">
        <v>951</v>
      </c>
      <c r="B1098" s="195"/>
      <c r="C1098" s="195"/>
      <c r="D1098" s="195"/>
      <c r="E1098" s="196"/>
      <c r="F1098" s="197"/>
      <c r="G1098" s="178">
        <v>2170304</v>
      </c>
      <c r="H1098" s="178" t="s">
        <v>2475</v>
      </c>
      <c r="J1098" s="252" t="e">
        <f t="shared" si="48"/>
        <v>#DIV/0!</v>
      </c>
    </row>
    <row r="1099" spans="1:11" ht="24.95" hidden="1" customHeight="1" x14ac:dyDescent="0.15">
      <c r="A1099" s="198" t="s">
        <v>952</v>
      </c>
      <c r="B1099" s="195"/>
      <c r="C1099" s="195"/>
      <c r="D1099" s="195"/>
      <c r="E1099" s="196"/>
      <c r="F1099" s="197"/>
      <c r="G1099" s="178">
        <v>2170399</v>
      </c>
      <c r="H1099" s="178" t="s">
        <v>2476</v>
      </c>
      <c r="J1099" s="252" t="e">
        <f t="shared" si="48"/>
        <v>#DIV/0!</v>
      </c>
    </row>
    <row r="1100" spans="1:11" ht="24.95" hidden="1" customHeight="1" x14ac:dyDescent="0.15">
      <c r="A1100" s="198" t="s">
        <v>953</v>
      </c>
      <c r="B1100" s="195"/>
      <c r="C1100" s="195"/>
      <c r="D1100" s="195"/>
      <c r="E1100" s="196"/>
      <c r="F1100" s="197"/>
      <c r="G1100" s="178">
        <v>21704</v>
      </c>
      <c r="H1100" s="178" t="s">
        <v>2477</v>
      </c>
      <c r="I1100" s="178">
        <v>0</v>
      </c>
      <c r="J1100" s="252" t="e">
        <f t="shared" si="48"/>
        <v>#DIV/0!</v>
      </c>
    </row>
    <row r="1101" spans="1:11" ht="24.95" hidden="1" customHeight="1" x14ac:dyDescent="0.15">
      <c r="A1101" s="198" t="s">
        <v>954</v>
      </c>
      <c r="B1101" s="195"/>
      <c r="C1101" s="195"/>
      <c r="D1101" s="195"/>
      <c r="E1101" s="196"/>
      <c r="F1101" s="197"/>
      <c r="G1101" s="178">
        <v>2170401</v>
      </c>
      <c r="H1101" s="178" t="s">
        <v>2478</v>
      </c>
      <c r="J1101" s="252" t="e">
        <f t="shared" si="48"/>
        <v>#DIV/0!</v>
      </c>
    </row>
    <row r="1102" spans="1:11" ht="24.95" hidden="1" customHeight="1" x14ac:dyDescent="0.15">
      <c r="A1102" s="198" t="s">
        <v>955</v>
      </c>
      <c r="B1102" s="195"/>
      <c r="C1102" s="195"/>
      <c r="D1102" s="195"/>
      <c r="E1102" s="196"/>
      <c r="F1102" s="197"/>
      <c r="G1102" s="178">
        <v>2170499</v>
      </c>
      <c r="H1102" s="178" t="s">
        <v>2479</v>
      </c>
      <c r="J1102" s="252" t="e">
        <f t="shared" si="48"/>
        <v>#DIV/0!</v>
      </c>
    </row>
    <row r="1103" spans="1:11" ht="24.95" hidden="1" customHeight="1" x14ac:dyDescent="0.15">
      <c r="A1103" s="198" t="s">
        <v>956</v>
      </c>
      <c r="B1103" s="195"/>
      <c r="C1103" s="195"/>
      <c r="D1103" s="195"/>
      <c r="E1103" s="196"/>
      <c r="F1103" s="197"/>
      <c r="G1103" s="178">
        <v>21799</v>
      </c>
      <c r="H1103" s="178" t="s">
        <v>2480</v>
      </c>
      <c r="I1103" s="178">
        <v>546</v>
      </c>
      <c r="J1103" s="252">
        <f t="shared" si="48"/>
        <v>0</v>
      </c>
    </row>
    <row r="1104" spans="1:11" ht="24.95" hidden="1" customHeight="1" x14ac:dyDescent="0.15">
      <c r="A1104" s="198" t="s">
        <v>957</v>
      </c>
      <c r="B1104" s="195">
        <v>4500</v>
      </c>
      <c r="C1104" s="195"/>
      <c r="D1104" s="195"/>
      <c r="E1104" s="196"/>
      <c r="F1104" s="197"/>
      <c r="G1104" s="178">
        <v>2179902</v>
      </c>
      <c r="H1104" s="178" t="s">
        <v>2481</v>
      </c>
      <c r="J1104" s="252" t="e">
        <f t="shared" si="48"/>
        <v>#DIV/0!</v>
      </c>
    </row>
    <row r="1105" spans="1:11" ht="24.95" hidden="1" customHeight="1" x14ac:dyDescent="0.15">
      <c r="A1105" s="190" t="s">
        <v>958</v>
      </c>
      <c r="B1105" s="195">
        <v>18596</v>
      </c>
      <c r="C1105" s="195">
        <v>21133</v>
      </c>
      <c r="D1105" s="195">
        <v>21133</v>
      </c>
      <c r="E1105" s="196">
        <f>D1105/C1105</f>
        <v>1</v>
      </c>
      <c r="F1105" s="197"/>
      <c r="G1105" s="178">
        <v>2179999</v>
      </c>
      <c r="H1105" s="178" t="s">
        <v>2482</v>
      </c>
      <c r="I1105" s="178">
        <v>546</v>
      </c>
      <c r="J1105" s="252">
        <f t="shared" si="48"/>
        <v>0</v>
      </c>
    </row>
    <row r="1106" spans="1:11" ht="24.95" hidden="1" customHeight="1" x14ac:dyDescent="0.15">
      <c r="A1106" s="198" t="s">
        <v>959</v>
      </c>
      <c r="B1106" s="195">
        <v>18596</v>
      </c>
      <c r="C1106" s="195">
        <v>20961</v>
      </c>
      <c r="D1106" s="195">
        <v>20961</v>
      </c>
      <c r="E1106" s="196">
        <f>D1106/C1106</f>
        <v>1</v>
      </c>
      <c r="F1106" s="197"/>
      <c r="G1106" s="178">
        <v>219</v>
      </c>
      <c r="H1106" s="178" t="s">
        <v>81</v>
      </c>
      <c r="I1106" s="178">
        <v>0</v>
      </c>
      <c r="J1106" s="252" t="e">
        <f t="shared" si="48"/>
        <v>#DIV/0!</v>
      </c>
    </row>
    <row r="1107" spans="1:11" ht="24.95" hidden="1" customHeight="1" x14ac:dyDescent="0.15">
      <c r="A1107" s="198" t="s">
        <v>960</v>
      </c>
      <c r="B1107" s="195"/>
      <c r="C1107" s="195"/>
      <c r="D1107" s="195"/>
      <c r="E1107" s="196"/>
      <c r="F1107" s="197"/>
      <c r="G1107" s="178">
        <v>21901</v>
      </c>
      <c r="H1107" s="178" t="s">
        <v>2483</v>
      </c>
      <c r="J1107" s="252" t="e">
        <f t="shared" si="48"/>
        <v>#DIV/0!</v>
      </c>
    </row>
    <row r="1108" spans="1:11" ht="24.95" hidden="1" customHeight="1" x14ac:dyDescent="0.15">
      <c r="A1108" s="198" t="s">
        <v>961</v>
      </c>
      <c r="B1108" s="195"/>
      <c r="C1108" s="195">
        <v>172</v>
      </c>
      <c r="D1108" s="195">
        <v>172</v>
      </c>
      <c r="E1108" s="196">
        <f>D1108/C1108</f>
        <v>1</v>
      </c>
      <c r="F1108" s="197"/>
      <c r="G1108" s="178">
        <v>21902</v>
      </c>
      <c r="H1108" s="178" t="s">
        <v>2484</v>
      </c>
      <c r="J1108" s="252" t="e">
        <f t="shared" si="48"/>
        <v>#DIV/0!</v>
      </c>
    </row>
    <row r="1109" spans="1:11" ht="24.95" hidden="1" customHeight="1" x14ac:dyDescent="0.15">
      <c r="A1109" s="190" t="s">
        <v>962</v>
      </c>
      <c r="B1109" s="195">
        <v>1272</v>
      </c>
      <c r="C1109" s="195">
        <v>1629</v>
      </c>
      <c r="D1109" s="195">
        <v>1629</v>
      </c>
      <c r="E1109" s="196">
        <f>D1109/C1109</f>
        <v>1</v>
      </c>
      <c r="F1109" s="197"/>
      <c r="G1109" s="178">
        <v>21903</v>
      </c>
      <c r="H1109" s="178" t="s">
        <v>2485</v>
      </c>
      <c r="J1109" s="252" t="e">
        <f t="shared" si="48"/>
        <v>#DIV/0!</v>
      </c>
    </row>
    <row r="1110" spans="1:11" ht="24.95" hidden="1" customHeight="1" x14ac:dyDescent="0.15">
      <c r="A1110" s="198" t="s">
        <v>963</v>
      </c>
      <c r="B1110" s="195"/>
      <c r="C1110" s="195"/>
      <c r="D1110" s="195"/>
      <c r="E1110" s="196"/>
      <c r="F1110" s="197"/>
      <c r="G1110" s="178">
        <v>21904</v>
      </c>
      <c r="H1110" s="178" t="s">
        <v>2486</v>
      </c>
      <c r="J1110" s="252" t="e">
        <f t="shared" si="48"/>
        <v>#DIV/0!</v>
      </c>
    </row>
    <row r="1111" spans="1:11" ht="24.95" hidden="1" customHeight="1" x14ac:dyDescent="0.15">
      <c r="A1111" s="198" t="s">
        <v>964</v>
      </c>
      <c r="B1111" s="195">
        <v>1272</v>
      </c>
      <c r="C1111" s="195">
        <v>1628</v>
      </c>
      <c r="D1111" s="195">
        <v>1628</v>
      </c>
      <c r="E1111" s="196">
        <f>D1111/C1111</f>
        <v>1</v>
      </c>
      <c r="F1111" s="197"/>
      <c r="G1111" s="178">
        <v>21905</v>
      </c>
      <c r="H1111" s="178" t="s">
        <v>2487</v>
      </c>
      <c r="J1111" s="252" t="e">
        <f t="shared" si="48"/>
        <v>#DIV/0!</v>
      </c>
    </row>
    <row r="1112" spans="1:11" ht="24.95" hidden="1" customHeight="1" x14ac:dyDescent="0.15">
      <c r="A1112" s="198" t="s">
        <v>965</v>
      </c>
      <c r="B1112" s="195"/>
      <c r="C1112" s="195">
        <v>1</v>
      </c>
      <c r="D1112" s="195">
        <v>1</v>
      </c>
      <c r="E1112" s="196">
        <f>D1112/C1112</f>
        <v>1</v>
      </c>
      <c r="F1112" s="197"/>
      <c r="G1112" s="178">
        <v>21906</v>
      </c>
      <c r="H1112" s="178" t="s">
        <v>2269</v>
      </c>
      <c r="J1112" s="252" t="e">
        <f t="shared" si="48"/>
        <v>#DIV/0!</v>
      </c>
    </row>
    <row r="1113" spans="1:11" ht="24.95" customHeight="1" x14ac:dyDescent="0.15">
      <c r="A1113" s="190" t="s">
        <v>55</v>
      </c>
      <c r="B1113" s="191">
        <v>200</v>
      </c>
      <c r="C1113" s="191">
        <v>400</v>
      </c>
      <c r="D1113" s="191">
        <v>400</v>
      </c>
      <c r="E1113" s="192">
        <f>D1113/C1113</f>
        <v>1</v>
      </c>
      <c r="F1113" s="193">
        <v>50</v>
      </c>
      <c r="G1113" s="178">
        <v>21907</v>
      </c>
      <c r="H1113" s="178" t="s">
        <v>2488</v>
      </c>
      <c r="J1113" s="252" t="e">
        <f t="shared" si="48"/>
        <v>#DIV/0!</v>
      </c>
      <c r="K1113" s="194"/>
    </row>
    <row r="1114" spans="1:11" ht="24.95" hidden="1" customHeight="1" x14ac:dyDescent="0.15">
      <c r="A1114" s="190" t="s">
        <v>966</v>
      </c>
      <c r="B1114" s="195"/>
      <c r="C1114" s="195"/>
      <c r="D1114" s="195"/>
      <c r="E1114" s="196"/>
      <c r="F1114" s="197"/>
      <c r="G1114" s="178">
        <v>21908</v>
      </c>
      <c r="H1114" s="178" t="s">
        <v>2489</v>
      </c>
      <c r="J1114" s="252" t="e">
        <f t="shared" si="48"/>
        <v>#DIV/0!</v>
      </c>
    </row>
    <row r="1115" spans="1:11" ht="24.95" hidden="1" customHeight="1" x14ac:dyDescent="0.15">
      <c r="A1115" s="198" t="s">
        <v>119</v>
      </c>
      <c r="B1115" s="195"/>
      <c r="C1115" s="195"/>
      <c r="D1115" s="195"/>
      <c r="E1115" s="196"/>
      <c r="F1115" s="197"/>
      <c r="G1115" s="178">
        <v>21999</v>
      </c>
      <c r="H1115" s="178" t="s">
        <v>2490</v>
      </c>
      <c r="J1115" s="252" t="e">
        <f t="shared" si="48"/>
        <v>#DIV/0!</v>
      </c>
    </row>
    <row r="1116" spans="1:11" ht="24.95" hidden="1" customHeight="1" x14ac:dyDescent="0.15">
      <c r="A1116" s="198" t="s">
        <v>120</v>
      </c>
      <c r="B1116" s="195"/>
      <c r="C1116" s="195"/>
      <c r="D1116" s="195"/>
      <c r="E1116" s="196"/>
      <c r="F1116" s="197"/>
      <c r="G1116" s="178">
        <v>220</v>
      </c>
      <c r="H1116" s="178" t="s">
        <v>2491</v>
      </c>
      <c r="I1116" s="178">
        <v>4032</v>
      </c>
      <c r="J1116" s="252">
        <f t="shared" si="48"/>
        <v>0</v>
      </c>
    </row>
    <row r="1117" spans="1:11" ht="24.95" hidden="1" customHeight="1" x14ac:dyDescent="0.15">
      <c r="A1117" s="198" t="s">
        <v>121</v>
      </c>
      <c r="B1117" s="195"/>
      <c r="C1117" s="195"/>
      <c r="D1117" s="195"/>
      <c r="E1117" s="196"/>
      <c r="F1117" s="197"/>
      <c r="G1117" s="178">
        <v>22001</v>
      </c>
      <c r="H1117" s="178" t="s">
        <v>2492</v>
      </c>
      <c r="I1117" s="178">
        <v>3855</v>
      </c>
      <c r="J1117" s="252">
        <f t="shared" si="48"/>
        <v>0</v>
      </c>
    </row>
    <row r="1118" spans="1:11" ht="24.95" hidden="1" customHeight="1" x14ac:dyDescent="0.15">
      <c r="A1118" s="198" t="s">
        <v>967</v>
      </c>
      <c r="B1118" s="195"/>
      <c r="C1118" s="195"/>
      <c r="D1118" s="195"/>
      <c r="E1118" s="196"/>
      <c r="F1118" s="197"/>
      <c r="G1118" s="178">
        <v>2200101</v>
      </c>
      <c r="H1118" s="178" t="s">
        <v>1666</v>
      </c>
      <c r="I1118" s="178">
        <v>890</v>
      </c>
      <c r="J1118" s="252">
        <f t="shared" si="48"/>
        <v>0</v>
      </c>
    </row>
    <row r="1119" spans="1:11" ht="24.95" hidden="1" customHeight="1" x14ac:dyDescent="0.15">
      <c r="A1119" s="198" t="s">
        <v>968</v>
      </c>
      <c r="B1119" s="195"/>
      <c r="C1119" s="195"/>
      <c r="D1119" s="195"/>
      <c r="E1119" s="196"/>
      <c r="F1119" s="197"/>
      <c r="G1119" s="178">
        <v>2200102</v>
      </c>
      <c r="H1119" s="178" t="s">
        <v>1667</v>
      </c>
      <c r="I1119" s="178">
        <v>113</v>
      </c>
      <c r="J1119" s="252">
        <f t="shared" si="48"/>
        <v>0</v>
      </c>
    </row>
    <row r="1120" spans="1:11" ht="24.95" hidden="1" customHeight="1" x14ac:dyDescent="0.15">
      <c r="A1120" s="198" t="s">
        <v>969</v>
      </c>
      <c r="B1120" s="195"/>
      <c r="C1120" s="195"/>
      <c r="D1120" s="195"/>
      <c r="E1120" s="196"/>
      <c r="F1120" s="197"/>
      <c r="G1120" s="178">
        <v>2200103</v>
      </c>
      <c r="H1120" s="178" t="s">
        <v>1668</v>
      </c>
      <c r="J1120" s="252" t="e">
        <f t="shared" si="48"/>
        <v>#DIV/0!</v>
      </c>
    </row>
    <row r="1121" spans="1:10" ht="24.95" hidden="1" customHeight="1" x14ac:dyDescent="0.15">
      <c r="A1121" s="198" t="s">
        <v>970</v>
      </c>
      <c r="B1121" s="195"/>
      <c r="C1121" s="195"/>
      <c r="D1121" s="195"/>
      <c r="E1121" s="196"/>
      <c r="F1121" s="197"/>
      <c r="G1121" s="178">
        <v>2200104</v>
      </c>
      <c r="H1121" s="178" t="s">
        <v>2493</v>
      </c>
      <c r="I1121" s="178">
        <v>583</v>
      </c>
      <c r="J1121" s="252">
        <f t="shared" si="48"/>
        <v>0</v>
      </c>
    </row>
    <row r="1122" spans="1:10" ht="24.95" hidden="1" customHeight="1" x14ac:dyDescent="0.15">
      <c r="A1122" s="198" t="s">
        <v>971</v>
      </c>
      <c r="B1122" s="195"/>
      <c r="C1122" s="195"/>
      <c r="D1122" s="195"/>
      <c r="E1122" s="196"/>
      <c r="F1122" s="197"/>
      <c r="G1122" s="178">
        <v>2200106</v>
      </c>
      <c r="H1122" s="178" t="s">
        <v>2494</v>
      </c>
      <c r="I1122" s="178">
        <v>1804</v>
      </c>
      <c r="J1122" s="252">
        <f t="shared" si="48"/>
        <v>0</v>
      </c>
    </row>
    <row r="1123" spans="1:10" ht="24.95" hidden="1" customHeight="1" x14ac:dyDescent="0.15">
      <c r="A1123" s="198" t="s">
        <v>972</v>
      </c>
      <c r="B1123" s="195"/>
      <c r="C1123" s="195"/>
      <c r="D1123" s="195"/>
      <c r="E1123" s="196"/>
      <c r="F1123" s="197"/>
      <c r="G1123" s="178">
        <v>2200107</v>
      </c>
      <c r="H1123" s="178" t="s">
        <v>2495</v>
      </c>
      <c r="J1123" s="252" t="e">
        <f t="shared" si="48"/>
        <v>#DIV/0!</v>
      </c>
    </row>
    <row r="1124" spans="1:10" ht="24.95" hidden="1" customHeight="1" x14ac:dyDescent="0.15">
      <c r="A1124" s="198" t="s">
        <v>973</v>
      </c>
      <c r="B1124" s="195"/>
      <c r="C1124" s="195"/>
      <c r="D1124" s="195"/>
      <c r="E1124" s="196"/>
      <c r="F1124" s="197"/>
      <c r="G1124" s="178">
        <v>2200108</v>
      </c>
      <c r="H1124" s="178" t="s">
        <v>2496</v>
      </c>
      <c r="I1124" s="178">
        <v>14</v>
      </c>
      <c r="J1124" s="252">
        <f t="shared" si="48"/>
        <v>0</v>
      </c>
    </row>
    <row r="1125" spans="1:10" ht="24.95" hidden="1" customHeight="1" x14ac:dyDescent="0.15">
      <c r="A1125" s="198" t="s">
        <v>974</v>
      </c>
      <c r="B1125" s="195"/>
      <c r="C1125" s="195"/>
      <c r="D1125" s="195"/>
      <c r="E1125" s="196"/>
      <c r="F1125" s="197"/>
      <c r="G1125" s="178">
        <v>2200109</v>
      </c>
      <c r="H1125" s="178" t="s">
        <v>2497</v>
      </c>
      <c r="I1125" s="178">
        <v>18</v>
      </c>
      <c r="J1125" s="252">
        <f t="shared" si="48"/>
        <v>0</v>
      </c>
    </row>
    <row r="1126" spans="1:10" ht="24.95" hidden="1" customHeight="1" x14ac:dyDescent="0.15">
      <c r="A1126" s="198" t="s">
        <v>975</v>
      </c>
      <c r="B1126" s="195"/>
      <c r="C1126" s="195"/>
      <c r="D1126" s="195"/>
      <c r="E1126" s="196"/>
      <c r="F1126" s="197"/>
      <c r="G1126" s="178">
        <v>2200112</v>
      </c>
      <c r="H1126" s="178" t="s">
        <v>2498</v>
      </c>
      <c r="J1126" s="252" t="e">
        <f t="shared" si="48"/>
        <v>#DIV/0!</v>
      </c>
    </row>
    <row r="1127" spans="1:10" ht="24.95" hidden="1" customHeight="1" x14ac:dyDescent="0.15">
      <c r="A1127" s="198" t="s">
        <v>976</v>
      </c>
      <c r="B1127" s="195"/>
      <c r="C1127" s="195"/>
      <c r="D1127" s="195"/>
      <c r="E1127" s="196"/>
      <c r="F1127" s="197"/>
      <c r="G1127" s="178">
        <v>2200113</v>
      </c>
      <c r="H1127" s="178" t="s">
        <v>2499</v>
      </c>
      <c r="J1127" s="252" t="e">
        <f t="shared" si="48"/>
        <v>#DIV/0!</v>
      </c>
    </row>
    <row r="1128" spans="1:10" ht="24.95" hidden="1" customHeight="1" x14ac:dyDescent="0.15">
      <c r="A1128" s="198" t="s">
        <v>977</v>
      </c>
      <c r="B1128" s="195"/>
      <c r="C1128" s="195"/>
      <c r="D1128" s="195"/>
      <c r="E1128" s="196"/>
      <c r="F1128" s="197"/>
      <c r="G1128" s="178">
        <v>2200114</v>
      </c>
      <c r="H1128" s="178" t="s">
        <v>2500</v>
      </c>
      <c r="I1128" s="178">
        <v>68</v>
      </c>
      <c r="J1128" s="252">
        <f t="shared" ref="J1128:J1191" si="49">D1145/I1128*100</f>
        <v>588.23529411764707</v>
      </c>
    </row>
    <row r="1129" spans="1:10" ht="24.95" hidden="1" customHeight="1" x14ac:dyDescent="0.15">
      <c r="A1129" s="198" t="s">
        <v>978</v>
      </c>
      <c r="B1129" s="195"/>
      <c r="C1129" s="195"/>
      <c r="D1129" s="195"/>
      <c r="E1129" s="196"/>
      <c r="F1129" s="197"/>
      <c r="G1129" s="178">
        <v>2200115</v>
      </c>
      <c r="H1129" s="178" t="s">
        <v>2501</v>
      </c>
      <c r="J1129" s="252" t="e">
        <f t="shared" si="49"/>
        <v>#DIV/0!</v>
      </c>
    </row>
    <row r="1130" spans="1:10" ht="24.95" hidden="1" customHeight="1" x14ac:dyDescent="0.15">
      <c r="A1130" s="198" t="s">
        <v>128</v>
      </c>
      <c r="B1130" s="195"/>
      <c r="C1130" s="195"/>
      <c r="D1130" s="195"/>
      <c r="E1130" s="196"/>
      <c r="F1130" s="197"/>
      <c r="G1130" s="178">
        <v>2200116</v>
      </c>
      <c r="H1130" s="178" t="s">
        <v>2502</v>
      </c>
      <c r="J1130" s="252" t="e">
        <f t="shared" si="49"/>
        <v>#DIV/0!</v>
      </c>
    </row>
    <row r="1131" spans="1:10" ht="24.95" hidden="1" customHeight="1" x14ac:dyDescent="0.15">
      <c r="A1131" s="198" t="s">
        <v>979</v>
      </c>
      <c r="B1131" s="195"/>
      <c r="C1131" s="195"/>
      <c r="D1131" s="195"/>
      <c r="E1131" s="196"/>
      <c r="F1131" s="197"/>
      <c r="G1131" s="178">
        <v>2200119</v>
      </c>
      <c r="H1131" s="178" t="s">
        <v>2503</v>
      </c>
      <c r="J1131" s="252" t="e">
        <f t="shared" si="49"/>
        <v>#DIV/0!</v>
      </c>
    </row>
    <row r="1132" spans="1:10" ht="24.95" hidden="1" customHeight="1" x14ac:dyDescent="0.15">
      <c r="A1132" s="190" t="s">
        <v>980</v>
      </c>
      <c r="B1132" s="195"/>
      <c r="C1132" s="195"/>
      <c r="D1132" s="195"/>
      <c r="E1132" s="196"/>
      <c r="F1132" s="197"/>
      <c r="G1132" s="178">
        <v>2200120</v>
      </c>
      <c r="H1132" s="178" t="s">
        <v>2504</v>
      </c>
      <c r="J1132" s="252" t="e">
        <f t="shared" si="49"/>
        <v>#DIV/0!</v>
      </c>
    </row>
    <row r="1133" spans="1:10" ht="24.95" hidden="1" customHeight="1" x14ac:dyDescent="0.15">
      <c r="A1133" s="198" t="s">
        <v>981</v>
      </c>
      <c r="B1133" s="195"/>
      <c r="C1133" s="195"/>
      <c r="D1133" s="195"/>
      <c r="E1133" s="196"/>
      <c r="F1133" s="197"/>
      <c r="G1133" s="178">
        <v>2200121</v>
      </c>
      <c r="H1133" s="178" t="s">
        <v>2505</v>
      </c>
      <c r="J1133" s="252" t="e">
        <f t="shared" si="49"/>
        <v>#DIV/0!</v>
      </c>
    </row>
    <row r="1134" spans="1:10" ht="24.95" hidden="1" customHeight="1" x14ac:dyDescent="0.15">
      <c r="A1134" s="198" t="s">
        <v>982</v>
      </c>
      <c r="B1134" s="195"/>
      <c r="C1134" s="195"/>
      <c r="D1134" s="195"/>
      <c r="E1134" s="196"/>
      <c r="F1134" s="197"/>
      <c r="G1134" s="178">
        <v>2200122</v>
      </c>
      <c r="H1134" s="178" t="s">
        <v>2506</v>
      </c>
      <c r="J1134" s="252" t="e">
        <f t="shared" si="49"/>
        <v>#DIV/0!</v>
      </c>
    </row>
    <row r="1135" spans="1:10" ht="24.95" hidden="1" customHeight="1" x14ac:dyDescent="0.15">
      <c r="A1135" s="198" t="s">
        <v>983</v>
      </c>
      <c r="B1135" s="195"/>
      <c r="C1135" s="195"/>
      <c r="D1135" s="195"/>
      <c r="E1135" s="196"/>
      <c r="F1135" s="197"/>
      <c r="G1135" s="178">
        <v>2200123</v>
      </c>
      <c r="H1135" s="178" t="s">
        <v>2507</v>
      </c>
      <c r="J1135" s="252" t="e">
        <f t="shared" si="49"/>
        <v>#DIV/0!</v>
      </c>
    </row>
    <row r="1136" spans="1:10" ht="24.95" hidden="1" customHeight="1" x14ac:dyDescent="0.15">
      <c r="A1136" s="198" t="s">
        <v>984</v>
      </c>
      <c r="B1136" s="195"/>
      <c r="C1136" s="195"/>
      <c r="D1136" s="195"/>
      <c r="E1136" s="196"/>
      <c r="F1136" s="197"/>
      <c r="G1136" s="178">
        <v>2200124</v>
      </c>
      <c r="H1136" s="178" t="s">
        <v>2508</v>
      </c>
      <c r="J1136" s="252" t="e">
        <f t="shared" si="49"/>
        <v>#DIV/0!</v>
      </c>
    </row>
    <row r="1137" spans="1:10" ht="24.95" hidden="1" customHeight="1" x14ac:dyDescent="0.15">
      <c r="A1137" s="198" t="s">
        <v>985</v>
      </c>
      <c r="B1137" s="195"/>
      <c r="C1137" s="195"/>
      <c r="D1137" s="195"/>
      <c r="E1137" s="196"/>
      <c r="F1137" s="197"/>
      <c r="G1137" s="178">
        <v>2200125</v>
      </c>
      <c r="H1137" s="178" t="s">
        <v>2509</v>
      </c>
      <c r="J1137" s="252" t="e">
        <f t="shared" si="49"/>
        <v>#DIV/0!</v>
      </c>
    </row>
    <row r="1138" spans="1:10" ht="24.95" hidden="1" customHeight="1" x14ac:dyDescent="0.15">
      <c r="A1138" s="198" t="s">
        <v>986</v>
      </c>
      <c r="B1138" s="195"/>
      <c r="C1138" s="195"/>
      <c r="D1138" s="195"/>
      <c r="E1138" s="196"/>
      <c r="F1138" s="197"/>
      <c r="G1138" s="178">
        <v>2200126</v>
      </c>
      <c r="H1138" s="178" t="s">
        <v>2510</v>
      </c>
      <c r="J1138" s="252" t="e">
        <f t="shared" si="49"/>
        <v>#DIV/0!</v>
      </c>
    </row>
    <row r="1139" spans="1:10" ht="24.95" hidden="1" customHeight="1" x14ac:dyDescent="0.15">
      <c r="A1139" s="190" t="s">
        <v>987</v>
      </c>
      <c r="B1139" s="195">
        <v>200</v>
      </c>
      <c r="C1139" s="195"/>
      <c r="D1139" s="195"/>
      <c r="E1139" s="196"/>
      <c r="F1139" s="197"/>
      <c r="G1139" s="178">
        <v>2200127</v>
      </c>
      <c r="H1139" s="178" t="s">
        <v>2511</v>
      </c>
      <c r="J1139" s="252" t="e">
        <f t="shared" si="49"/>
        <v>#DIV/0!</v>
      </c>
    </row>
    <row r="1140" spans="1:10" ht="24.95" hidden="1" customHeight="1" x14ac:dyDescent="0.15">
      <c r="A1140" s="198" t="s">
        <v>988</v>
      </c>
      <c r="B1140" s="195"/>
      <c r="C1140" s="195"/>
      <c r="D1140" s="195"/>
      <c r="E1140" s="196"/>
      <c r="F1140" s="197"/>
      <c r="G1140" s="178">
        <v>2200128</v>
      </c>
      <c r="H1140" s="178" t="s">
        <v>2512</v>
      </c>
      <c r="J1140" s="252" t="e">
        <f t="shared" si="49"/>
        <v>#DIV/0!</v>
      </c>
    </row>
    <row r="1141" spans="1:10" ht="24.95" hidden="1" customHeight="1" x14ac:dyDescent="0.15">
      <c r="A1141" s="198" t="s">
        <v>989</v>
      </c>
      <c r="B1141" s="195"/>
      <c r="C1141" s="195"/>
      <c r="D1141" s="195"/>
      <c r="E1141" s="196"/>
      <c r="F1141" s="197"/>
      <c r="G1141" s="178">
        <v>2200129</v>
      </c>
      <c r="H1141" s="178" t="s">
        <v>2513</v>
      </c>
      <c r="J1141" s="252" t="e">
        <f t="shared" si="49"/>
        <v>#DIV/0!</v>
      </c>
    </row>
    <row r="1142" spans="1:10" ht="24.95" hidden="1" customHeight="1" x14ac:dyDescent="0.15">
      <c r="A1142" s="198" t="s">
        <v>990</v>
      </c>
      <c r="B1142" s="195"/>
      <c r="C1142" s="195"/>
      <c r="D1142" s="195"/>
      <c r="E1142" s="196"/>
      <c r="F1142" s="197"/>
      <c r="G1142" s="178">
        <v>2200150</v>
      </c>
      <c r="H1142" s="178" t="s">
        <v>1675</v>
      </c>
      <c r="I1142" s="178">
        <v>365</v>
      </c>
      <c r="J1142" s="252">
        <f t="shared" si="49"/>
        <v>1400</v>
      </c>
    </row>
    <row r="1143" spans="1:10" ht="24.95" hidden="1" customHeight="1" x14ac:dyDescent="0.15">
      <c r="A1143" s="198" t="s">
        <v>991</v>
      </c>
      <c r="B1143" s="195"/>
      <c r="C1143" s="195"/>
      <c r="D1143" s="195"/>
      <c r="E1143" s="196"/>
      <c r="F1143" s="197"/>
      <c r="G1143" s="178">
        <v>2200199</v>
      </c>
      <c r="H1143" s="178" t="s">
        <v>2514</v>
      </c>
      <c r="J1143" s="252" t="e">
        <f t="shared" si="49"/>
        <v>#DIV/0!</v>
      </c>
    </row>
    <row r="1144" spans="1:10" ht="24.95" hidden="1" customHeight="1" x14ac:dyDescent="0.15">
      <c r="A1144" s="198" t="s">
        <v>992</v>
      </c>
      <c r="B1144" s="195">
        <v>200</v>
      </c>
      <c r="C1144" s="195"/>
      <c r="D1144" s="195"/>
      <c r="E1144" s="196"/>
      <c r="F1144" s="197"/>
      <c r="G1144" s="178">
        <v>22005</v>
      </c>
      <c r="H1144" s="178" t="s">
        <v>2515</v>
      </c>
      <c r="I1144" s="178">
        <v>177</v>
      </c>
      <c r="J1144" s="252">
        <f t="shared" si="49"/>
        <v>114.68926553672316</v>
      </c>
    </row>
    <row r="1145" spans="1:10" ht="24.95" hidden="1" customHeight="1" x14ac:dyDescent="0.15">
      <c r="A1145" s="190" t="s">
        <v>993</v>
      </c>
      <c r="B1145" s="195"/>
      <c r="C1145" s="195">
        <v>400</v>
      </c>
      <c r="D1145" s="195">
        <v>400</v>
      </c>
      <c r="E1145" s="196">
        <f>D1145/C1145</f>
        <v>1</v>
      </c>
      <c r="F1145" s="197"/>
      <c r="G1145" s="178">
        <v>2200501</v>
      </c>
      <c r="H1145" s="178" t="s">
        <v>1666</v>
      </c>
      <c r="J1145" s="252" t="e">
        <f t="shared" si="49"/>
        <v>#DIV/0!</v>
      </c>
    </row>
    <row r="1146" spans="1:10" ht="24.95" hidden="1" customHeight="1" x14ac:dyDescent="0.15">
      <c r="A1146" s="198" t="s">
        <v>994</v>
      </c>
      <c r="B1146" s="195"/>
      <c r="C1146" s="195"/>
      <c r="D1146" s="195"/>
      <c r="E1146" s="196"/>
      <c r="F1146" s="197"/>
      <c r="G1146" s="178">
        <v>2200502</v>
      </c>
      <c r="H1146" s="178" t="s">
        <v>1667</v>
      </c>
      <c r="J1146" s="252" t="e">
        <f t="shared" si="49"/>
        <v>#DIV/0!</v>
      </c>
    </row>
    <row r="1147" spans="1:10" ht="24.95" hidden="1" customHeight="1" x14ac:dyDescent="0.15">
      <c r="A1147" s="198" t="s">
        <v>995</v>
      </c>
      <c r="B1147" s="195"/>
      <c r="C1147" s="195"/>
      <c r="D1147" s="195"/>
      <c r="E1147" s="196"/>
      <c r="F1147" s="197"/>
      <c r="G1147" s="178">
        <v>2200503</v>
      </c>
      <c r="H1147" s="178" t="s">
        <v>1668</v>
      </c>
      <c r="J1147" s="252" t="e">
        <f t="shared" si="49"/>
        <v>#DIV/0!</v>
      </c>
    </row>
    <row r="1148" spans="1:10" ht="24.95" hidden="1" customHeight="1" x14ac:dyDescent="0.15">
      <c r="A1148" s="198" t="s">
        <v>996</v>
      </c>
      <c r="B1148" s="195"/>
      <c r="C1148" s="195"/>
      <c r="D1148" s="195"/>
      <c r="E1148" s="196"/>
      <c r="F1148" s="197"/>
      <c r="G1148" s="178">
        <v>2200504</v>
      </c>
      <c r="H1148" s="178" t="s">
        <v>2516</v>
      </c>
      <c r="I1148" s="178">
        <v>40</v>
      </c>
      <c r="J1148" s="252">
        <f t="shared" si="49"/>
        <v>340</v>
      </c>
    </row>
    <row r="1149" spans="1:10" ht="24.95" hidden="1" customHeight="1" x14ac:dyDescent="0.15">
      <c r="A1149" s="198" t="s">
        <v>997</v>
      </c>
      <c r="B1149" s="195"/>
      <c r="C1149" s="195"/>
      <c r="D1149" s="195"/>
      <c r="E1149" s="196"/>
      <c r="F1149" s="197"/>
      <c r="G1149" s="178">
        <v>2200506</v>
      </c>
      <c r="H1149" s="178" t="s">
        <v>2517</v>
      </c>
      <c r="J1149" s="252" t="e">
        <f t="shared" si="49"/>
        <v>#DIV/0!</v>
      </c>
    </row>
    <row r="1150" spans="1:10" ht="24.95" hidden="1" customHeight="1" x14ac:dyDescent="0.15">
      <c r="A1150" s="198" t="s">
        <v>998</v>
      </c>
      <c r="B1150" s="195"/>
      <c r="C1150" s="195"/>
      <c r="D1150" s="195"/>
      <c r="E1150" s="196"/>
      <c r="F1150" s="197"/>
      <c r="G1150" s="178">
        <v>2200507</v>
      </c>
      <c r="H1150" s="178" t="s">
        <v>2518</v>
      </c>
      <c r="J1150" s="252" t="e">
        <f t="shared" si="49"/>
        <v>#DIV/0!</v>
      </c>
    </row>
    <row r="1151" spans="1:10" ht="24.95" hidden="1" customHeight="1" x14ac:dyDescent="0.15">
      <c r="A1151" s="198" t="s">
        <v>999</v>
      </c>
      <c r="B1151" s="195"/>
      <c r="C1151" s="195"/>
      <c r="D1151" s="195"/>
      <c r="E1151" s="196"/>
      <c r="F1151" s="197"/>
      <c r="G1151" s="178">
        <v>2200508</v>
      </c>
      <c r="H1151" s="178" t="s">
        <v>2519</v>
      </c>
      <c r="J1151" s="252" t="e">
        <f t="shared" si="49"/>
        <v>#DIV/0!</v>
      </c>
    </row>
    <row r="1152" spans="1:10" ht="24.95" hidden="1" customHeight="1" x14ac:dyDescent="0.15">
      <c r="A1152" s="198" t="s">
        <v>1000</v>
      </c>
      <c r="B1152" s="195"/>
      <c r="C1152" s="195"/>
      <c r="D1152" s="195"/>
      <c r="E1152" s="196"/>
      <c r="F1152" s="197"/>
      <c r="G1152" s="178">
        <v>2200509</v>
      </c>
      <c r="H1152" s="178" t="s">
        <v>2520</v>
      </c>
      <c r="J1152" s="252" t="e">
        <f t="shared" si="49"/>
        <v>#DIV/0!</v>
      </c>
    </row>
    <row r="1153" spans="1:11" ht="24.95" hidden="1" customHeight="1" x14ac:dyDescent="0.15">
      <c r="A1153" s="198" t="s">
        <v>1001</v>
      </c>
      <c r="B1153" s="195"/>
      <c r="C1153" s="195"/>
      <c r="D1153" s="195"/>
      <c r="E1153" s="196"/>
      <c r="F1153" s="197"/>
      <c r="G1153" s="178">
        <v>2200510</v>
      </c>
      <c r="H1153" s="178" t="s">
        <v>2521</v>
      </c>
      <c r="J1153" s="252" t="e">
        <f t="shared" si="49"/>
        <v>#DIV/0!</v>
      </c>
    </row>
    <row r="1154" spans="1:11" ht="24.95" hidden="1" customHeight="1" x14ac:dyDescent="0.15">
      <c r="A1154" s="198" t="s">
        <v>1002</v>
      </c>
      <c r="B1154" s="195"/>
      <c r="C1154" s="195">
        <v>400</v>
      </c>
      <c r="D1154" s="195">
        <v>400</v>
      </c>
      <c r="E1154" s="196">
        <f>D1154/C1154</f>
        <v>1</v>
      </c>
      <c r="F1154" s="197"/>
      <c r="G1154" s="178">
        <v>2200511</v>
      </c>
      <c r="H1154" s="178" t="s">
        <v>2522</v>
      </c>
      <c r="J1154" s="252" t="e">
        <f t="shared" si="49"/>
        <v>#DIV/0!</v>
      </c>
    </row>
    <row r="1155" spans="1:11" ht="24.95" hidden="1" customHeight="1" x14ac:dyDescent="0.15">
      <c r="A1155" s="198" t="s">
        <v>1003</v>
      </c>
      <c r="B1155" s="195"/>
      <c r="C1155" s="195"/>
      <c r="D1155" s="195"/>
      <c r="E1155" s="196"/>
      <c r="F1155" s="197"/>
      <c r="G1155" s="178">
        <v>2200512</v>
      </c>
      <c r="H1155" s="178" t="s">
        <v>2523</v>
      </c>
      <c r="J1155" s="252" t="e">
        <f t="shared" si="49"/>
        <v>#DIV/0!</v>
      </c>
    </row>
    <row r="1156" spans="1:11" ht="24.95" hidden="1" customHeight="1" x14ac:dyDescent="0.15">
      <c r="A1156" s="198" t="s">
        <v>1004</v>
      </c>
      <c r="B1156" s="195"/>
      <c r="C1156" s="195"/>
      <c r="D1156" s="195"/>
      <c r="E1156" s="196"/>
      <c r="F1156" s="197"/>
      <c r="G1156" s="178">
        <v>2200513</v>
      </c>
      <c r="H1156" s="178" t="s">
        <v>2524</v>
      </c>
      <c r="J1156" s="252" t="e">
        <f t="shared" si="49"/>
        <v>#DIV/0!</v>
      </c>
    </row>
    <row r="1157" spans="1:11" ht="24.95" hidden="1" customHeight="1" x14ac:dyDescent="0.15">
      <c r="A1157" s="198" t="s">
        <v>1005</v>
      </c>
      <c r="B1157" s="195"/>
      <c r="C1157" s="195"/>
      <c r="D1157" s="195"/>
      <c r="E1157" s="196"/>
      <c r="F1157" s="197"/>
      <c r="G1157" s="178">
        <v>2200514</v>
      </c>
      <c r="H1157" s="178" t="s">
        <v>2525</v>
      </c>
      <c r="J1157" s="252" t="e">
        <f t="shared" si="49"/>
        <v>#DIV/0!</v>
      </c>
    </row>
    <row r="1158" spans="1:11" ht="24.95" customHeight="1" x14ac:dyDescent="0.15">
      <c r="A1158" s="190" t="s">
        <v>56</v>
      </c>
      <c r="B1158" s="191">
        <v>7979</v>
      </c>
      <c r="C1158" s="191">
        <v>16491</v>
      </c>
      <c r="D1158" s="191">
        <v>14762</v>
      </c>
      <c r="E1158" s="192">
        <f>D1158/C1158</f>
        <v>0.89515493299375415</v>
      </c>
      <c r="F1158" s="193">
        <v>85.745817843866206</v>
      </c>
      <c r="G1158" s="178">
        <v>2200599</v>
      </c>
      <c r="H1158" s="178" t="s">
        <v>2526</v>
      </c>
      <c r="I1158" s="178">
        <v>137</v>
      </c>
      <c r="J1158" s="252">
        <f t="shared" si="49"/>
        <v>0</v>
      </c>
      <c r="K1158" s="194"/>
    </row>
    <row r="1159" spans="1:11" ht="24.95" hidden="1" customHeight="1" x14ac:dyDescent="0.15">
      <c r="A1159" s="190" t="s">
        <v>1006</v>
      </c>
      <c r="B1159" s="195">
        <v>1801</v>
      </c>
      <c r="C1159" s="195">
        <v>5110</v>
      </c>
      <c r="D1159" s="195">
        <v>5110</v>
      </c>
      <c r="E1159" s="196">
        <f>D1159/C1159</f>
        <v>1</v>
      </c>
      <c r="F1159" s="197"/>
      <c r="G1159" s="178">
        <v>22099</v>
      </c>
      <c r="H1159" s="178" t="s">
        <v>2527</v>
      </c>
      <c r="I1159" s="178">
        <v>0</v>
      </c>
      <c r="J1159" s="252" t="e">
        <f t="shared" si="49"/>
        <v>#DIV/0!</v>
      </c>
    </row>
    <row r="1160" spans="1:11" ht="24.95" hidden="1" customHeight="1" x14ac:dyDescent="0.15">
      <c r="A1160" s="198" t="s">
        <v>119</v>
      </c>
      <c r="B1160" s="195">
        <v>1393</v>
      </c>
      <c r="C1160" s="195">
        <v>1005</v>
      </c>
      <c r="D1160" s="195">
        <v>1005</v>
      </c>
      <c r="E1160" s="196">
        <f>D1160/C1160</f>
        <v>1</v>
      </c>
      <c r="F1160" s="197"/>
      <c r="G1160" s="178">
        <v>2209999</v>
      </c>
      <c r="H1160" s="178" t="s">
        <v>2528</v>
      </c>
      <c r="J1160" s="252" t="e">
        <f t="shared" si="49"/>
        <v>#DIV/0!</v>
      </c>
    </row>
    <row r="1161" spans="1:11" ht="24.95" hidden="1" customHeight="1" x14ac:dyDescent="0.15">
      <c r="A1161" s="198" t="s">
        <v>120</v>
      </c>
      <c r="B1161" s="195">
        <v>23</v>
      </c>
      <c r="C1161" s="195">
        <v>203</v>
      </c>
      <c r="D1161" s="195">
        <v>203</v>
      </c>
      <c r="E1161" s="196">
        <f>D1161/C1161</f>
        <v>1</v>
      </c>
      <c r="F1161" s="197"/>
      <c r="G1161" s="178">
        <v>221</v>
      </c>
      <c r="H1161" s="178" t="s">
        <v>2529</v>
      </c>
      <c r="I1161" s="178">
        <v>22817</v>
      </c>
      <c r="J1161" s="252">
        <f t="shared" si="49"/>
        <v>0</v>
      </c>
    </row>
    <row r="1162" spans="1:11" ht="24.95" hidden="1" customHeight="1" x14ac:dyDescent="0.15">
      <c r="A1162" s="198" t="s">
        <v>121</v>
      </c>
      <c r="B1162" s="195"/>
      <c r="C1162" s="195"/>
      <c r="D1162" s="195"/>
      <c r="E1162" s="196"/>
      <c r="F1162" s="197"/>
      <c r="G1162" s="178">
        <v>22101</v>
      </c>
      <c r="H1162" s="178" t="s">
        <v>2530</v>
      </c>
      <c r="I1162" s="178">
        <v>0</v>
      </c>
      <c r="J1162" s="252" t="e">
        <f t="shared" si="49"/>
        <v>#DIV/0!</v>
      </c>
    </row>
    <row r="1163" spans="1:11" ht="24.95" hidden="1" customHeight="1" x14ac:dyDescent="0.15">
      <c r="A1163" s="198" t="s">
        <v>1007</v>
      </c>
      <c r="B1163" s="195"/>
      <c r="C1163" s="195">
        <v>35</v>
      </c>
      <c r="D1163" s="195">
        <v>35</v>
      </c>
      <c r="E1163" s="196">
        <f>D1163/C1163</f>
        <v>1</v>
      </c>
      <c r="F1163" s="197"/>
      <c r="G1163" s="178">
        <v>2210101</v>
      </c>
      <c r="H1163" s="178" t="s">
        <v>2531</v>
      </c>
      <c r="J1163" s="252" t="e">
        <f t="shared" si="49"/>
        <v>#DIV/0!</v>
      </c>
    </row>
    <row r="1164" spans="1:11" ht="24.95" hidden="1" customHeight="1" x14ac:dyDescent="0.15">
      <c r="A1164" s="198" t="s">
        <v>1008</v>
      </c>
      <c r="B1164" s="195"/>
      <c r="C1164" s="195"/>
      <c r="D1164" s="195"/>
      <c r="E1164" s="196"/>
      <c r="F1164" s="197"/>
      <c r="G1164" s="178">
        <v>2210102</v>
      </c>
      <c r="H1164" s="178" t="s">
        <v>2532</v>
      </c>
      <c r="J1164" s="252" t="e">
        <f t="shared" si="49"/>
        <v>#DIV/0!</v>
      </c>
    </row>
    <row r="1165" spans="1:11" ht="24.95" hidden="1" customHeight="1" x14ac:dyDescent="0.15">
      <c r="A1165" s="198" t="s">
        <v>1009</v>
      </c>
      <c r="B1165" s="195">
        <v>120</v>
      </c>
      <c r="C1165" s="195">
        <v>136</v>
      </c>
      <c r="D1165" s="195">
        <v>136</v>
      </c>
      <c r="E1165" s="196">
        <f>D1165/C1165</f>
        <v>1</v>
      </c>
      <c r="F1165" s="197"/>
      <c r="G1165" s="178">
        <v>2210103</v>
      </c>
      <c r="H1165" s="178" t="s">
        <v>2533</v>
      </c>
      <c r="J1165" s="252" t="e">
        <f t="shared" si="49"/>
        <v>#DIV/0!</v>
      </c>
    </row>
    <row r="1166" spans="1:11" ht="24.95" hidden="1" customHeight="1" x14ac:dyDescent="0.15">
      <c r="A1166" s="198" t="s">
        <v>1010</v>
      </c>
      <c r="B1166" s="195"/>
      <c r="C1166" s="195">
        <v>3219</v>
      </c>
      <c r="D1166" s="195">
        <v>3219</v>
      </c>
      <c r="E1166" s="196">
        <f>D1166/C1166</f>
        <v>1</v>
      </c>
      <c r="F1166" s="197"/>
      <c r="G1166" s="178">
        <v>2210104</v>
      </c>
      <c r="H1166" s="178" t="s">
        <v>2534</v>
      </c>
      <c r="J1166" s="252" t="e">
        <f t="shared" si="49"/>
        <v>#DIV/0!</v>
      </c>
    </row>
    <row r="1167" spans="1:11" ht="24.95" hidden="1" customHeight="1" x14ac:dyDescent="0.15">
      <c r="A1167" s="198" t="s">
        <v>1011</v>
      </c>
      <c r="B1167" s="195">
        <v>10</v>
      </c>
      <c r="C1167" s="195">
        <v>226</v>
      </c>
      <c r="D1167" s="195">
        <v>226</v>
      </c>
      <c r="E1167" s="196">
        <f>D1167/C1167</f>
        <v>1</v>
      </c>
      <c r="F1167" s="197"/>
      <c r="G1167" s="178">
        <v>2210105</v>
      </c>
      <c r="H1167" s="178" t="s">
        <v>2535</v>
      </c>
      <c r="J1167" s="252" t="e">
        <f t="shared" si="49"/>
        <v>#DIV/0!</v>
      </c>
    </row>
    <row r="1168" spans="1:11" ht="24.95" hidden="1" customHeight="1" x14ac:dyDescent="0.15">
      <c r="A1168" s="198" t="s">
        <v>128</v>
      </c>
      <c r="B1168" s="195">
        <v>255</v>
      </c>
      <c r="C1168" s="195">
        <v>286</v>
      </c>
      <c r="D1168" s="195">
        <v>286</v>
      </c>
      <c r="E1168" s="196">
        <f>D1168/C1168</f>
        <v>1</v>
      </c>
      <c r="F1168" s="197"/>
      <c r="G1168" s="178">
        <v>2210106</v>
      </c>
      <c r="H1168" s="178" t="s">
        <v>2536</v>
      </c>
      <c r="J1168" s="252" t="e">
        <f t="shared" si="49"/>
        <v>#DIV/0!</v>
      </c>
    </row>
    <row r="1169" spans="1:10" ht="24.95" hidden="1" customHeight="1" x14ac:dyDescent="0.15">
      <c r="A1169" s="198" t="s">
        <v>1012</v>
      </c>
      <c r="B1169" s="195"/>
      <c r="C1169" s="195"/>
      <c r="D1169" s="195"/>
      <c r="E1169" s="196"/>
      <c r="F1169" s="197"/>
      <c r="G1169" s="178">
        <v>2210107</v>
      </c>
      <c r="H1169" s="178" t="s">
        <v>2537</v>
      </c>
      <c r="J1169" s="252" t="e">
        <f t="shared" si="49"/>
        <v>#DIV/0!</v>
      </c>
    </row>
    <row r="1170" spans="1:10" ht="24.95" hidden="1" customHeight="1" x14ac:dyDescent="0.15">
      <c r="A1170" s="190" t="s">
        <v>1013</v>
      </c>
      <c r="B1170" s="195">
        <v>593</v>
      </c>
      <c r="C1170" s="195">
        <v>4445</v>
      </c>
      <c r="D1170" s="195">
        <v>4445</v>
      </c>
      <c r="E1170" s="196">
        <f>D1170/C1170</f>
        <v>1</v>
      </c>
      <c r="F1170" s="197"/>
      <c r="G1170" s="178">
        <v>2210108</v>
      </c>
      <c r="H1170" s="178" t="s">
        <v>2538</v>
      </c>
      <c r="J1170" s="252" t="e">
        <f t="shared" si="49"/>
        <v>#DIV/0!</v>
      </c>
    </row>
    <row r="1171" spans="1:10" ht="24.95" hidden="1" customHeight="1" x14ac:dyDescent="0.15">
      <c r="A1171" s="198" t="s">
        <v>119</v>
      </c>
      <c r="B1171" s="195">
        <v>593</v>
      </c>
      <c r="C1171" s="195">
        <v>2850</v>
      </c>
      <c r="D1171" s="195">
        <v>2850</v>
      </c>
      <c r="E1171" s="196">
        <f>D1171/C1171</f>
        <v>1</v>
      </c>
      <c r="F1171" s="197"/>
      <c r="G1171" s="178">
        <v>2210109</v>
      </c>
      <c r="H1171" s="178" t="s">
        <v>2539</v>
      </c>
      <c r="J1171" s="252" t="e">
        <f t="shared" si="49"/>
        <v>#DIV/0!</v>
      </c>
    </row>
    <row r="1172" spans="1:10" ht="24.95" hidden="1" customHeight="1" x14ac:dyDescent="0.15">
      <c r="A1172" s="198" t="s">
        <v>120</v>
      </c>
      <c r="B1172" s="195"/>
      <c r="C1172" s="195">
        <v>1152</v>
      </c>
      <c r="D1172" s="195">
        <v>1152</v>
      </c>
      <c r="E1172" s="196">
        <f>D1172/C1172</f>
        <v>1</v>
      </c>
      <c r="F1172" s="197"/>
      <c r="G1172" s="178">
        <v>2210110</v>
      </c>
      <c r="H1172" s="178" t="s">
        <v>2540</v>
      </c>
      <c r="J1172" s="252" t="e">
        <f t="shared" si="49"/>
        <v>#DIV/0!</v>
      </c>
    </row>
    <row r="1173" spans="1:10" ht="24.95" hidden="1" customHeight="1" x14ac:dyDescent="0.15">
      <c r="A1173" s="198" t="s">
        <v>121</v>
      </c>
      <c r="B1173" s="195"/>
      <c r="C1173" s="195"/>
      <c r="D1173" s="195"/>
      <c r="E1173" s="196"/>
      <c r="F1173" s="197"/>
      <c r="G1173" s="178">
        <v>2210199</v>
      </c>
      <c r="H1173" s="178" t="s">
        <v>2541</v>
      </c>
      <c r="J1173" s="252" t="e">
        <f t="shared" si="49"/>
        <v>#DIV/0!</v>
      </c>
    </row>
    <row r="1174" spans="1:10" ht="24.95" hidden="1" customHeight="1" x14ac:dyDescent="0.15">
      <c r="A1174" s="198" t="s">
        <v>1014</v>
      </c>
      <c r="B1174" s="195"/>
      <c r="C1174" s="195"/>
      <c r="D1174" s="195"/>
      <c r="E1174" s="196"/>
      <c r="F1174" s="197"/>
      <c r="G1174" s="178">
        <v>22102</v>
      </c>
      <c r="H1174" s="178" t="s">
        <v>2542</v>
      </c>
      <c r="I1174" s="178">
        <v>20171</v>
      </c>
      <c r="J1174" s="252">
        <f t="shared" si="49"/>
        <v>0</v>
      </c>
    </row>
    <row r="1175" spans="1:10" ht="24.95" hidden="1" customHeight="1" x14ac:dyDescent="0.15">
      <c r="A1175" s="198" t="s">
        <v>128</v>
      </c>
      <c r="B1175" s="195"/>
      <c r="C1175" s="195"/>
      <c r="D1175" s="195"/>
      <c r="E1175" s="196"/>
      <c r="F1175" s="197"/>
      <c r="G1175" s="178">
        <v>2210201</v>
      </c>
      <c r="H1175" s="178" t="s">
        <v>2543</v>
      </c>
      <c r="I1175" s="178">
        <v>19708</v>
      </c>
      <c r="J1175" s="252">
        <f t="shared" si="49"/>
        <v>0</v>
      </c>
    </row>
    <row r="1176" spans="1:10" ht="24.95" hidden="1" customHeight="1" x14ac:dyDescent="0.15">
      <c r="A1176" s="198" t="s">
        <v>1015</v>
      </c>
      <c r="B1176" s="195"/>
      <c r="C1176" s="195">
        <v>443</v>
      </c>
      <c r="D1176" s="195">
        <v>443</v>
      </c>
      <c r="E1176" s="196">
        <f>D1176/C1176</f>
        <v>1</v>
      </c>
      <c r="F1176" s="197"/>
      <c r="G1176" s="178">
        <v>2210202</v>
      </c>
      <c r="H1176" s="178" t="s">
        <v>2544</v>
      </c>
      <c r="J1176" s="252" t="e">
        <f t="shared" si="49"/>
        <v>#DIV/0!</v>
      </c>
    </row>
    <row r="1177" spans="1:10" ht="24.95" hidden="1" customHeight="1" x14ac:dyDescent="0.15">
      <c r="A1177" s="190" t="s">
        <v>1016</v>
      </c>
      <c r="B1177" s="195"/>
      <c r="C1177" s="195"/>
      <c r="D1177" s="195"/>
      <c r="E1177" s="196"/>
      <c r="F1177" s="197"/>
      <c r="G1177" s="178">
        <v>2210203</v>
      </c>
      <c r="H1177" s="178" t="s">
        <v>2545</v>
      </c>
      <c r="I1177" s="178">
        <v>463</v>
      </c>
      <c r="J1177" s="252">
        <f t="shared" si="49"/>
        <v>0</v>
      </c>
    </row>
    <row r="1178" spans="1:10" ht="24.95" hidden="1" customHeight="1" x14ac:dyDescent="0.15">
      <c r="A1178" s="198" t="s">
        <v>119</v>
      </c>
      <c r="B1178" s="195"/>
      <c r="C1178" s="195"/>
      <c r="D1178" s="195"/>
      <c r="E1178" s="196"/>
      <c r="F1178" s="197"/>
      <c r="G1178" s="178">
        <v>22103</v>
      </c>
      <c r="H1178" s="178" t="s">
        <v>2546</v>
      </c>
      <c r="I1178" s="178">
        <v>2646</v>
      </c>
      <c r="J1178" s="252">
        <f t="shared" si="49"/>
        <v>0</v>
      </c>
    </row>
    <row r="1179" spans="1:10" ht="24.95" hidden="1" customHeight="1" x14ac:dyDescent="0.15">
      <c r="A1179" s="198" t="s">
        <v>120</v>
      </c>
      <c r="B1179" s="195"/>
      <c r="C1179" s="195"/>
      <c r="D1179" s="195"/>
      <c r="E1179" s="196"/>
      <c r="F1179" s="197"/>
      <c r="G1179" s="178">
        <v>2210301</v>
      </c>
      <c r="H1179" s="178" t="s">
        <v>2547</v>
      </c>
      <c r="J1179" s="252" t="e">
        <f t="shared" si="49"/>
        <v>#DIV/0!</v>
      </c>
    </row>
    <row r="1180" spans="1:10" ht="24.95" hidden="1" customHeight="1" x14ac:dyDescent="0.15">
      <c r="A1180" s="198" t="s">
        <v>121</v>
      </c>
      <c r="B1180" s="195"/>
      <c r="C1180" s="195"/>
      <c r="D1180" s="195"/>
      <c r="E1180" s="196"/>
      <c r="F1180" s="197"/>
      <c r="G1180" s="178">
        <v>2210302</v>
      </c>
      <c r="H1180" s="178" t="s">
        <v>2548</v>
      </c>
      <c r="I1180" s="178">
        <v>1598</v>
      </c>
      <c r="J1180" s="252">
        <f t="shared" si="49"/>
        <v>0</v>
      </c>
    </row>
    <row r="1181" spans="1:10" ht="24.95" hidden="1" customHeight="1" x14ac:dyDescent="0.15">
      <c r="A1181" s="198" t="s">
        <v>1017</v>
      </c>
      <c r="B1181" s="195"/>
      <c r="C1181" s="195"/>
      <c r="D1181" s="195"/>
      <c r="E1181" s="196"/>
      <c r="F1181" s="197"/>
      <c r="G1181" s="178">
        <v>2210399</v>
      </c>
      <c r="H1181" s="178" t="s">
        <v>2549</v>
      </c>
      <c r="I1181" s="178">
        <v>1048</v>
      </c>
      <c r="J1181" s="252">
        <f t="shared" si="49"/>
        <v>51.526717557251914</v>
      </c>
    </row>
    <row r="1182" spans="1:10" ht="24.95" hidden="1" customHeight="1" x14ac:dyDescent="0.15">
      <c r="A1182" s="198" t="s">
        <v>1018</v>
      </c>
      <c r="B1182" s="195"/>
      <c r="C1182" s="195"/>
      <c r="D1182" s="195"/>
      <c r="E1182" s="196"/>
      <c r="F1182" s="197"/>
      <c r="G1182" s="178">
        <v>222</v>
      </c>
      <c r="H1182" s="178" t="s">
        <v>2550</v>
      </c>
      <c r="I1182" s="178">
        <v>800</v>
      </c>
      <c r="J1182" s="252">
        <f t="shared" si="49"/>
        <v>5</v>
      </c>
    </row>
    <row r="1183" spans="1:10" ht="24.95" hidden="1" customHeight="1" x14ac:dyDescent="0.15">
      <c r="A1183" s="198" t="s">
        <v>128</v>
      </c>
      <c r="B1183" s="195"/>
      <c r="C1183" s="195"/>
      <c r="D1183" s="195"/>
      <c r="E1183" s="196"/>
      <c r="F1183" s="197"/>
      <c r="G1183" s="178">
        <v>22201</v>
      </c>
      <c r="H1183" s="178" t="s">
        <v>2551</v>
      </c>
      <c r="I1183" s="178">
        <v>0</v>
      </c>
      <c r="J1183" s="252" t="e">
        <f t="shared" si="49"/>
        <v>#DIV/0!</v>
      </c>
    </row>
    <row r="1184" spans="1:10" ht="24.95" hidden="1" customHeight="1" x14ac:dyDescent="0.15">
      <c r="A1184" s="198" t="s">
        <v>1019</v>
      </c>
      <c r="B1184" s="195"/>
      <c r="C1184" s="195"/>
      <c r="D1184" s="195"/>
      <c r="E1184" s="196"/>
      <c r="F1184" s="197"/>
      <c r="G1184" s="178">
        <v>2220101</v>
      </c>
      <c r="H1184" s="178" t="s">
        <v>1666</v>
      </c>
      <c r="J1184" s="252" t="e">
        <f t="shared" si="49"/>
        <v>#DIV/0!</v>
      </c>
    </row>
    <row r="1185" spans="1:10" ht="24.95" hidden="1" customHeight="1" x14ac:dyDescent="0.15">
      <c r="A1185" s="190" t="s">
        <v>1020</v>
      </c>
      <c r="B1185" s="195">
        <v>468</v>
      </c>
      <c r="C1185" s="195">
        <v>1196</v>
      </c>
      <c r="D1185" s="195">
        <v>1196</v>
      </c>
      <c r="E1185" s="196">
        <f>D1185/C1185</f>
        <v>1</v>
      </c>
      <c r="F1185" s="197"/>
      <c r="G1185" s="178">
        <v>2220102</v>
      </c>
      <c r="H1185" s="178" t="s">
        <v>1667</v>
      </c>
      <c r="J1185" s="252" t="e">
        <f t="shared" si="49"/>
        <v>#DIV/0!</v>
      </c>
    </row>
    <row r="1186" spans="1:10" ht="24.95" hidden="1" customHeight="1" x14ac:dyDescent="0.15">
      <c r="A1186" s="198" t="s">
        <v>119</v>
      </c>
      <c r="B1186" s="195">
        <v>356</v>
      </c>
      <c r="C1186" s="195">
        <v>698</v>
      </c>
      <c r="D1186" s="195">
        <v>698</v>
      </c>
      <c r="E1186" s="196">
        <f>D1186/C1186</f>
        <v>1</v>
      </c>
      <c r="F1186" s="197"/>
      <c r="G1186" s="178">
        <v>2220103</v>
      </c>
      <c r="H1186" s="178" t="s">
        <v>1668</v>
      </c>
      <c r="J1186" s="252" t="e">
        <f t="shared" si="49"/>
        <v>#DIV/0!</v>
      </c>
    </row>
    <row r="1187" spans="1:10" ht="24.95" hidden="1" customHeight="1" x14ac:dyDescent="0.15">
      <c r="A1187" s="198" t="s">
        <v>120</v>
      </c>
      <c r="B1187" s="195">
        <v>50</v>
      </c>
      <c r="C1187" s="195">
        <v>425</v>
      </c>
      <c r="D1187" s="195">
        <v>425</v>
      </c>
      <c r="E1187" s="196">
        <f>D1187/C1187</f>
        <v>1</v>
      </c>
      <c r="F1187" s="197"/>
      <c r="G1187" s="178">
        <v>2220104</v>
      </c>
      <c r="H1187" s="178" t="s">
        <v>2552</v>
      </c>
      <c r="J1187" s="252" t="e">
        <f t="shared" si="49"/>
        <v>#DIV/0!</v>
      </c>
    </row>
    <row r="1188" spans="1:10" ht="24.95" hidden="1" customHeight="1" x14ac:dyDescent="0.15">
      <c r="A1188" s="198" t="s">
        <v>121</v>
      </c>
      <c r="B1188" s="195"/>
      <c r="C1188" s="195"/>
      <c r="D1188" s="195"/>
      <c r="E1188" s="196"/>
      <c r="F1188" s="197"/>
      <c r="G1188" s="178">
        <v>2220105</v>
      </c>
      <c r="H1188" s="178" t="s">
        <v>2553</v>
      </c>
      <c r="J1188" s="252" t="e">
        <f t="shared" si="49"/>
        <v>#DIV/0!</v>
      </c>
    </row>
    <row r="1189" spans="1:10" ht="24.95" hidden="1" customHeight="1" x14ac:dyDescent="0.15">
      <c r="A1189" s="198" t="s">
        <v>1021</v>
      </c>
      <c r="B1189" s="195"/>
      <c r="C1189" s="195"/>
      <c r="D1189" s="195"/>
      <c r="E1189" s="196"/>
      <c r="F1189" s="197"/>
      <c r="G1189" s="178">
        <v>2220106</v>
      </c>
      <c r="H1189" s="178" t="s">
        <v>2554</v>
      </c>
      <c r="J1189" s="252" t="e">
        <f t="shared" si="49"/>
        <v>#DIV/0!</v>
      </c>
    </row>
    <row r="1190" spans="1:10" ht="24.95" hidden="1" customHeight="1" x14ac:dyDescent="0.15">
      <c r="A1190" s="198" t="s">
        <v>1022</v>
      </c>
      <c r="B1190" s="195"/>
      <c r="C1190" s="195"/>
      <c r="D1190" s="195"/>
      <c r="E1190" s="196"/>
      <c r="F1190" s="197"/>
      <c r="G1190" s="178">
        <v>2220107</v>
      </c>
      <c r="H1190" s="178" t="s">
        <v>2555</v>
      </c>
      <c r="J1190" s="252" t="e">
        <f t="shared" si="49"/>
        <v>#DIV/0!</v>
      </c>
    </row>
    <row r="1191" spans="1:10" ht="24.95" hidden="1" customHeight="1" x14ac:dyDescent="0.15">
      <c r="A1191" s="198" t="s">
        <v>1023</v>
      </c>
      <c r="B1191" s="195"/>
      <c r="C1191" s="195"/>
      <c r="D1191" s="195"/>
      <c r="E1191" s="196"/>
      <c r="F1191" s="197"/>
      <c r="G1191" s="178">
        <v>2220112</v>
      </c>
      <c r="H1191" s="178" t="s">
        <v>2556</v>
      </c>
      <c r="J1191" s="252" t="e">
        <f t="shared" si="49"/>
        <v>#DIV/0!</v>
      </c>
    </row>
    <row r="1192" spans="1:10" ht="24.95" hidden="1" customHeight="1" x14ac:dyDescent="0.15">
      <c r="A1192" s="198" t="s">
        <v>1024</v>
      </c>
      <c r="B1192" s="195"/>
      <c r="C1192" s="195"/>
      <c r="D1192" s="195"/>
      <c r="E1192" s="196"/>
      <c r="F1192" s="197"/>
      <c r="G1192" s="178">
        <v>2220113</v>
      </c>
      <c r="H1192" s="178" t="s">
        <v>2557</v>
      </c>
      <c r="J1192" s="252" t="e">
        <f t="shared" ref="J1192:J1255" si="50">D1209/I1192*100</f>
        <v>#DIV/0!</v>
      </c>
    </row>
    <row r="1193" spans="1:10" ht="24.95" hidden="1" customHeight="1" x14ac:dyDescent="0.15">
      <c r="A1193" s="198" t="s">
        <v>1025</v>
      </c>
      <c r="B1193" s="195"/>
      <c r="C1193" s="195"/>
      <c r="D1193" s="195"/>
      <c r="E1193" s="196"/>
      <c r="F1193" s="197"/>
      <c r="G1193" s="178">
        <v>2220114</v>
      </c>
      <c r="H1193" s="178" t="s">
        <v>2558</v>
      </c>
      <c r="J1193" s="252" t="e">
        <f t="shared" si="50"/>
        <v>#DIV/0!</v>
      </c>
    </row>
    <row r="1194" spans="1:10" ht="24.95" hidden="1" customHeight="1" x14ac:dyDescent="0.15">
      <c r="A1194" s="198" t="s">
        <v>1026</v>
      </c>
      <c r="B1194" s="195"/>
      <c r="C1194" s="195"/>
      <c r="D1194" s="195"/>
      <c r="E1194" s="196"/>
      <c r="F1194" s="197"/>
      <c r="G1194" s="178">
        <v>2220115</v>
      </c>
      <c r="H1194" s="178" t="s">
        <v>2559</v>
      </c>
      <c r="J1194" s="252" t="e">
        <f t="shared" si="50"/>
        <v>#DIV/0!</v>
      </c>
    </row>
    <row r="1195" spans="1:10" ht="24.95" hidden="1" customHeight="1" x14ac:dyDescent="0.15">
      <c r="A1195" s="198" t="s">
        <v>1027</v>
      </c>
      <c r="B1195" s="195"/>
      <c r="C1195" s="195"/>
      <c r="D1195" s="195"/>
      <c r="E1195" s="196"/>
      <c r="F1195" s="197"/>
      <c r="G1195" s="178">
        <v>2220118</v>
      </c>
      <c r="H1195" s="178" t="s">
        <v>2560</v>
      </c>
      <c r="J1195" s="252" t="e">
        <f t="shared" si="50"/>
        <v>#DIV/0!</v>
      </c>
    </row>
    <row r="1196" spans="1:10" ht="24.95" hidden="1" customHeight="1" x14ac:dyDescent="0.15">
      <c r="A1196" s="198" t="s">
        <v>1028</v>
      </c>
      <c r="B1196" s="195">
        <v>62</v>
      </c>
      <c r="C1196" s="195">
        <v>73</v>
      </c>
      <c r="D1196" s="195">
        <v>73</v>
      </c>
      <c r="E1196" s="196">
        <f>D1196/C1196</f>
        <v>1</v>
      </c>
      <c r="F1196" s="197"/>
      <c r="G1196" s="178">
        <v>2220119</v>
      </c>
      <c r="H1196" s="178" t="s">
        <v>2561</v>
      </c>
      <c r="J1196" s="252" t="e">
        <f t="shared" si="50"/>
        <v>#DIV/0!</v>
      </c>
    </row>
    <row r="1197" spans="1:10" ht="24.95" hidden="1" customHeight="1" x14ac:dyDescent="0.15">
      <c r="A1197" s="198" t="s">
        <v>1029</v>
      </c>
      <c r="B1197" s="195"/>
      <c r="C1197" s="195"/>
      <c r="D1197" s="195"/>
      <c r="E1197" s="196"/>
      <c r="F1197" s="197"/>
      <c r="G1197" s="178">
        <v>2220120</v>
      </c>
      <c r="H1197" s="178" t="s">
        <v>2562</v>
      </c>
      <c r="J1197" s="252" t="e">
        <f t="shared" si="50"/>
        <v>#DIV/0!</v>
      </c>
    </row>
    <row r="1198" spans="1:10" ht="24.95" hidden="1" customHeight="1" x14ac:dyDescent="0.15">
      <c r="A1198" s="190" t="s">
        <v>1030</v>
      </c>
      <c r="B1198" s="195">
        <v>20</v>
      </c>
      <c r="C1198" s="195">
        <v>2269</v>
      </c>
      <c r="D1198" s="195">
        <v>540</v>
      </c>
      <c r="E1198" s="196">
        <f>D1198/C1198</f>
        <v>0.23799030409872191</v>
      </c>
      <c r="F1198" s="197"/>
      <c r="G1198" s="178">
        <v>2220121</v>
      </c>
      <c r="H1198" s="178" t="s">
        <v>2563</v>
      </c>
      <c r="J1198" s="252" t="e">
        <f t="shared" si="50"/>
        <v>#DIV/0!</v>
      </c>
    </row>
    <row r="1199" spans="1:10" ht="24.95" hidden="1" customHeight="1" x14ac:dyDescent="0.15">
      <c r="A1199" s="198" t="s">
        <v>1031</v>
      </c>
      <c r="B1199" s="195">
        <v>20</v>
      </c>
      <c r="C1199" s="195">
        <v>40</v>
      </c>
      <c r="D1199" s="195">
        <v>40</v>
      </c>
      <c r="E1199" s="196">
        <f>D1199/C1199</f>
        <v>1</v>
      </c>
      <c r="F1199" s="197"/>
      <c r="G1199" s="178">
        <v>2220150</v>
      </c>
      <c r="H1199" s="178" t="s">
        <v>1675</v>
      </c>
      <c r="J1199" s="252" t="e">
        <f t="shared" si="50"/>
        <v>#DIV/0!</v>
      </c>
    </row>
    <row r="1200" spans="1:10" ht="24.95" hidden="1" customHeight="1" x14ac:dyDescent="0.15">
      <c r="A1200" s="198" t="s">
        <v>1032</v>
      </c>
      <c r="B1200" s="195"/>
      <c r="C1200" s="195"/>
      <c r="D1200" s="195"/>
      <c r="E1200" s="196"/>
      <c r="F1200" s="197"/>
      <c r="G1200" s="178">
        <v>2220199</v>
      </c>
      <c r="H1200" s="178" t="s">
        <v>2564</v>
      </c>
      <c r="J1200" s="252" t="e">
        <f t="shared" si="50"/>
        <v>#DIV/0!</v>
      </c>
    </row>
    <row r="1201" spans="1:11" ht="24.95" hidden="1" customHeight="1" x14ac:dyDescent="0.15">
      <c r="A1201" s="198" t="s">
        <v>1033</v>
      </c>
      <c r="B1201" s="195"/>
      <c r="C1201" s="195">
        <v>2229</v>
      </c>
      <c r="D1201" s="195">
        <v>500</v>
      </c>
      <c r="E1201" s="196">
        <f>D1201/C1201</f>
        <v>0.2243158366980709</v>
      </c>
      <c r="F1201" s="197"/>
      <c r="G1201" s="178">
        <v>22203</v>
      </c>
      <c r="H1201" s="178" t="s">
        <v>2565</v>
      </c>
      <c r="I1201" s="178">
        <v>0</v>
      </c>
      <c r="J1201" s="252" t="e">
        <f t="shared" si="50"/>
        <v>#DIV/0!</v>
      </c>
    </row>
    <row r="1202" spans="1:11" ht="24.95" hidden="1" customHeight="1" x14ac:dyDescent="0.15">
      <c r="A1202" s="190" t="s">
        <v>1034</v>
      </c>
      <c r="B1202" s="195"/>
      <c r="C1202" s="195"/>
      <c r="D1202" s="195"/>
      <c r="E1202" s="196"/>
      <c r="F1202" s="197"/>
      <c r="G1202" s="178">
        <v>2220301</v>
      </c>
      <c r="H1202" s="178" t="s">
        <v>2566</v>
      </c>
      <c r="J1202" s="252" t="e">
        <f t="shared" si="50"/>
        <v>#DIV/0!</v>
      </c>
    </row>
    <row r="1203" spans="1:11" ht="24.95" hidden="1" customHeight="1" x14ac:dyDescent="0.15">
      <c r="A1203" s="198" t="s">
        <v>1035</v>
      </c>
      <c r="B1203" s="195"/>
      <c r="C1203" s="195"/>
      <c r="D1203" s="195"/>
      <c r="E1203" s="196"/>
      <c r="F1203" s="197"/>
      <c r="G1203" s="178">
        <v>2220303</v>
      </c>
      <c r="H1203" s="178" t="s">
        <v>2567</v>
      </c>
      <c r="J1203" s="252" t="e">
        <f t="shared" si="50"/>
        <v>#DIV/0!</v>
      </c>
    </row>
    <row r="1204" spans="1:11" ht="24.95" hidden="1" customHeight="1" x14ac:dyDescent="0.15">
      <c r="A1204" s="198" t="s">
        <v>1036</v>
      </c>
      <c r="B1204" s="195"/>
      <c r="C1204" s="195"/>
      <c r="D1204" s="195"/>
      <c r="E1204" s="196"/>
      <c r="F1204" s="197"/>
      <c r="G1204" s="178">
        <v>2220304</v>
      </c>
      <c r="H1204" s="178" t="s">
        <v>2568</v>
      </c>
      <c r="J1204" s="252" t="e">
        <f t="shared" si="50"/>
        <v>#DIV/0!</v>
      </c>
    </row>
    <row r="1205" spans="1:11" ht="24.95" hidden="1" customHeight="1" x14ac:dyDescent="0.15">
      <c r="A1205" s="198" t="s">
        <v>1037</v>
      </c>
      <c r="B1205" s="195"/>
      <c r="C1205" s="195"/>
      <c r="D1205" s="195"/>
      <c r="E1205" s="196"/>
      <c r="F1205" s="197"/>
      <c r="G1205" s="178">
        <v>2220305</v>
      </c>
      <c r="H1205" s="178" t="s">
        <v>2569</v>
      </c>
      <c r="J1205" s="252" t="e">
        <f t="shared" si="50"/>
        <v>#DIV/0!</v>
      </c>
    </row>
    <row r="1206" spans="1:11" ht="24.95" hidden="1" customHeight="1" x14ac:dyDescent="0.15">
      <c r="A1206" s="190" t="s">
        <v>1038</v>
      </c>
      <c r="B1206" s="195">
        <v>5097</v>
      </c>
      <c r="C1206" s="195">
        <v>3471</v>
      </c>
      <c r="D1206" s="195">
        <v>3471</v>
      </c>
      <c r="E1206" s="196">
        <f t="shared" ref="E1206:E1211" si="51">D1206/C1206</f>
        <v>1</v>
      </c>
      <c r="F1206" s="197"/>
      <c r="G1206" s="178">
        <v>2220306</v>
      </c>
      <c r="H1206" s="178" t="s">
        <v>2570</v>
      </c>
      <c r="J1206" s="252" t="e">
        <f t="shared" si="50"/>
        <v>#DIV/0!</v>
      </c>
    </row>
    <row r="1207" spans="1:11" ht="24.95" hidden="1" customHeight="1" x14ac:dyDescent="0.15">
      <c r="A1207" s="198" t="s">
        <v>1039</v>
      </c>
      <c r="B1207" s="195">
        <v>5097</v>
      </c>
      <c r="C1207" s="195">
        <v>3471</v>
      </c>
      <c r="D1207" s="195">
        <v>3471</v>
      </c>
      <c r="E1207" s="196">
        <f t="shared" si="51"/>
        <v>1</v>
      </c>
      <c r="F1207" s="197"/>
      <c r="G1207" s="178">
        <v>2220399</v>
      </c>
      <c r="H1207" s="178" t="s">
        <v>2571</v>
      </c>
      <c r="J1207" s="252" t="e">
        <f t="shared" si="50"/>
        <v>#DIV/0!</v>
      </c>
    </row>
    <row r="1208" spans="1:11" ht="24.95" customHeight="1" x14ac:dyDescent="0.15">
      <c r="A1208" s="190" t="s">
        <v>1040</v>
      </c>
      <c r="B1208" s="191">
        <v>102179</v>
      </c>
      <c r="C1208" s="191">
        <v>155</v>
      </c>
      <c r="D1208" s="191">
        <v>78</v>
      </c>
      <c r="E1208" s="192">
        <f t="shared" si="51"/>
        <v>0.50322580645161286</v>
      </c>
      <c r="F1208" s="193">
        <v>0.11992066786587301</v>
      </c>
      <c r="G1208" s="178">
        <v>22204</v>
      </c>
      <c r="H1208" s="178" t="s">
        <v>2572</v>
      </c>
      <c r="I1208" s="178">
        <v>0</v>
      </c>
      <c r="J1208" s="252" t="e">
        <f t="shared" si="50"/>
        <v>#DIV/0!</v>
      </c>
      <c r="K1208" s="194"/>
    </row>
    <row r="1209" spans="1:11" ht="24.95" hidden="1" customHeight="1" x14ac:dyDescent="0.15">
      <c r="A1209" s="190" t="s">
        <v>1041</v>
      </c>
      <c r="B1209" s="195">
        <v>102179</v>
      </c>
      <c r="C1209" s="195">
        <v>155</v>
      </c>
      <c r="D1209" s="195">
        <v>78</v>
      </c>
      <c r="E1209" s="196">
        <f t="shared" si="51"/>
        <v>0.50322580645161286</v>
      </c>
      <c r="F1209" s="197"/>
      <c r="G1209" s="178">
        <v>2220401</v>
      </c>
      <c r="H1209" s="178" t="s">
        <v>2573</v>
      </c>
      <c r="J1209" s="252" t="e">
        <f t="shared" si="50"/>
        <v>#DIV/0!</v>
      </c>
    </row>
    <row r="1210" spans="1:11" ht="24.95" hidden="1" customHeight="1" x14ac:dyDescent="0.15">
      <c r="A1210" s="198" t="s">
        <v>1042</v>
      </c>
      <c r="B1210" s="195">
        <v>102179</v>
      </c>
      <c r="C1210" s="195">
        <v>155</v>
      </c>
      <c r="D1210" s="195">
        <v>78</v>
      </c>
      <c r="E1210" s="196">
        <f t="shared" si="51"/>
        <v>0.50322580645161286</v>
      </c>
      <c r="F1210" s="197"/>
      <c r="G1210" s="178">
        <v>2220402</v>
      </c>
      <c r="H1210" s="178" t="s">
        <v>2574</v>
      </c>
      <c r="J1210" s="252" t="e">
        <f t="shared" si="50"/>
        <v>#DIV/0!</v>
      </c>
    </row>
    <row r="1211" spans="1:11" ht="24.95" customHeight="1" x14ac:dyDescent="0.15">
      <c r="A1211" s="190" t="s">
        <v>1043</v>
      </c>
      <c r="B1211" s="191">
        <v>12277</v>
      </c>
      <c r="C1211" s="191">
        <v>11139</v>
      </c>
      <c r="D1211" s="191">
        <v>11139</v>
      </c>
      <c r="E1211" s="192">
        <f t="shared" si="51"/>
        <v>1</v>
      </c>
      <c r="F1211" s="193">
        <v>107.821120898267</v>
      </c>
      <c r="G1211" s="178">
        <v>2220403</v>
      </c>
      <c r="H1211" s="178" t="s">
        <v>2575</v>
      </c>
      <c r="J1211" s="252" t="e">
        <f t="shared" si="50"/>
        <v>#DIV/0!</v>
      </c>
      <c r="K1211" s="194"/>
    </row>
    <row r="1212" spans="1:11" ht="24.95" hidden="1" customHeight="1" x14ac:dyDescent="0.15">
      <c r="A1212" s="190" t="s">
        <v>1044</v>
      </c>
      <c r="B1212" s="195"/>
      <c r="C1212" s="195"/>
      <c r="D1212" s="195"/>
      <c r="E1212" s="196"/>
      <c r="F1212" s="197"/>
      <c r="G1212" s="178">
        <v>2220404</v>
      </c>
      <c r="H1212" s="178" t="s">
        <v>2576</v>
      </c>
      <c r="J1212" s="252" t="e">
        <f t="shared" si="50"/>
        <v>#DIV/0!</v>
      </c>
    </row>
    <row r="1213" spans="1:11" ht="24.95" hidden="1" customHeight="1" x14ac:dyDescent="0.15">
      <c r="A1213" s="198" t="s">
        <v>1045</v>
      </c>
      <c r="B1213" s="195"/>
      <c r="C1213" s="195"/>
      <c r="D1213" s="195"/>
      <c r="E1213" s="196"/>
      <c r="F1213" s="197"/>
      <c r="G1213" s="178">
        <v>2220499</v>
      </c>
      <c r="H1213" s="178" t="s">
        <v>2577</v>
      </c>
      <c r="J1213" s="252" t="e">
        <f t="shared" si="50"/>
        <v>#DIV/0!</v>
      </c>
    </row>
    <row r="1214" spans="1:11" ht="24.95" hidden="1" customHeight="1" x14ac:dyDescent="0.15">
      <c r="A1214" s="190" t="s">
        <v>1046</v>
      </c>
      <c r="B1214" s="195"/>
      <c r="C1214" s="195"/>
      <c r="D1214" s="195"/>
      <c r="E1214" s="196"/>
      <c r="F1214" s="197"/>
      <c r="G1214" s="178">
        <v>22205</v>
      </c>
      <c r="H1214" s="178" t="s">
        <v>2578</v>
      </c>
      <c r="I1214" s="178">
        <v>800</v>
      </c>
      <c r="J1214" s="252">
        <f t="shared" si="50"/>
        <v>104744.37499999999</v>
      </c>
    </row>
    <row r="1215" spans="1:11" ht="24.95" hidden="1" customHeight="1" x14ac:dyDescent="0.15">
      <c r="A1215" s="198" t="s">
        <v>1047</v>
      </c>
      <c r="B1215" s="195"/>
      <c r="C1215" s="195"/>
      <c r="D1215" s="195"/>
      <c r="E1215" s="196"/>
      <c r="F1215" s="197"/>
      <c r="G1215" s="178">
        <v>2220501</v>
      </c>
      <c r="H1215" s="178" t="s">
        <v>2579</v>
      </c>
      <c r="J1215" s="252" t="e">
        <f t="shared" si="50"/>
        <v>#DIV/0!</v>
      </c>
    </row>
    <row r="1216" spans="1:11" ht="24.95" hidden="1" customHeight="1" x14ac:dyDescent="0.15">
      <c r="A1216" s="198" t="s">
        <v>1048</v>
      </c>
      <c r="B1216" s="195"/>
      <c r="C1216" s="195"/>
      <c r="D1216" s="195"/>
      <c r="E1216" s="196"/>
      <c r="F1216" s="197"/>
      <c r="G1216" s="178">
        <v>2220502</v>
      </c>
      <c r="H1216" s="178" t="s">
        <v>2580</v>
      </c>
      <c r="J1216" s="252" t="e">
        <f t="shared" si="50"/>
        <v>#DIV/0!</v>
      </c>
    </row>
    <row r="1217" spans="1:11" ht="24.95" hidden="1" customHeight="1" x14ac:dyDescent="0.15">
      <c r="A1217" s="198" t="s">
        <v>1049</v>
      </c>
      <c r="B1217" s="195"/>
      <c r="C1217" s="195"/>
      <c r="D1217" s="195"/>
      <c r="E1217" s="196"/>
      <c r="F1217" s="197"/>
      <c r="G1217" s="178">
        <v>2220503</v>
      </c>
      <c r="H1217" s="178" t="s">
        <v>2581</v>
      </c>
      <c r="J1217" s="252" t="e">
        <f t="shared" si="50"/>
        <v>#DIV/0!</v>
      </c>
    </row>
    <row r="1218" spans="1:11" ht="24.95" hidden="1" customHeight="1" x14ac:dyDescent="0.15">
      <c r="A1218" s="198" t="s">
        <v>1050</v>
      </c>
      <c r="B1218" s="195"/>
      <c r="C1218" s="195"/>
      <c r="D1218" s="195"/>
      <c r="E1218" s="196"/>
      <c r="F1218" s="197"/>
      <c r="G1218" s="178">
        <v>2220504</v>
      </c>
      <c r="H1218" s="178" t="s">
        <v>2582</v>
      </c>
      <c r="J1218" s="252" t="e">
        <f t="shared" si="50"/>
        <v>#DIV/0!</v>
      </c>
    </row>
    <row r="1219" spans="1:11" ht="24.95" hidden="1" customHeight="1" x14ac:dyDescent="0.15">
      <c r="A1219" s="190" t="s">
        <v>1051</v>
      </c>
      <c r="B1219" s="195">
        <v>12277</v>
      </c>
      <c r="C1219" s="195">
        <v>11139</v>
      </c>
      <c r="D1219" s="195">
        <v>11139</v>
      </c>
      <c r="E1219" s="196">
        <f>D1219/C1219</f>
        <v>1</v>
      </c>
      <c r="F1219" s="197"/>
      <c r="G1219" s="178">
        <v>2220505</v>
      </c>
      <c r="H1219" s="178" t="s">
        <v>2583</v>
      </c>
      <c r="J1219" s="252" t="e">
        <f t="shared" si="50"/>
        <v>#DIV/0!</v>
      </c>
    </row>
    <row r="1220" spans="1:11" ht="24.95" hidden="1" customHeight="1" x14ac:dyDescent="0.15">
      <c r="A1220" s="198" t="s">
        <v>1052</v>
      </c>
      <c r="B1220" s="195"/>
      <c r="C1220" s="195">
        <v>11139</v>
      </c>
      <c r="D1220" s="195">
        <v>11139</v>
      </c>
      <c r="E1220" s="196">
        <f>D1220/C1220</f>
        <v>1</v>
      </c>
      <c r="F1220" s="197"/>
      <c r="G1220" s="178">
        <v>2220506</v>
      </c>
      <c r="H1220" s="178" t="s">
        <v>2584</v>
      </c>
      <c r="J1220" s="252" t="e">
        <f t="shared" si="50"/>
        <v>#DIV/0!</v>
      </c>
    </row>
    <row r="1221" spans="1:11" ht="24.95" hidden="1" customHeight="1" x14ac:dyDescent="0.15">
      <c r="A1221" s="198" t="s">
        <v>1053</v>
      </c>
      <c r="B1221" s="195"/>
      <c r="C1221" s="195"/>
      <c r="D1221" s="195"/>
      <c r="E1221" s="196"/>
      <c r="F1221" s="197"/>
      <c r="G1221" s="178">
        <v>2220507</v>
      </c>
      <c r="H1221" s="178" t="s">
        <v>2585</v>
      </c>
      <c r="J1221" s="252" t="e">
        <f t="shared" si="50"/>
        <v>#DIV/0!</v>
      </c>
    </row>
    <row r="1222" spans="1:11" ht="24.95" hidden="1" customHeight="1" x14ac:dyDescent="0.15">
      <c r="A1222" s="198" t="s">
        <v>1054</v>
      </c>
      <c r="B1222" s="195">
        <v>12277</v>
      </c>
      <c r="C1222" s="195"/>
      <c r="D1222" s="195"/>
      <c r="E1222" s="196"/>
      <c r="F1222" s="197"/>
      <c r="G1222" s="178">
        <v>2220508</v>
      </c>
      <c r="H1222" s="178" t="s">
        <v>2586</v>
      </c>
      <c r="J1222" s="252" t="e">
        <f t="shared" si="50"/>
        <v>#DIV/0!</v>
      </c>
    </row>
    <row r="1223" spans="1:11" ht="24.95" hidden="1" customHeight="1" x14ac:dyDescent="0.15">
      <c r="A1223" s="198" t="s">
        <v>1055</v>
      </c>
      <c r="B1223" s="195"/>
      <c r="C1223" s="195"/>
      <c r="D1223" s="195"/>
      <c r="E1223" s="196"/>
      <c r="F1223" s="197"/>
      <c r="G1223" s="178">
        <v>2220509</v>
      </c>
      <c r="H1223" s="178" t="s">
        <v>2587</v>
      </c>
      <c r="I1223" s="178">
        <v>800</v>
      </c>
      <c r="J1223" s="252">
        <f t="shared" si="50"/>
        <v>0</v>
      </c>
    </row>
    <row r="1224" spans="1:11" ht="24.95" customHeight="1" x14ac:dyDescent="0.15">
      <c r="A1224" s="190" t="s">
        <v>1056</v>
      </c>
      <c r="B1224" s="191"/>
      <c r="C1224" s="191">
        <v>50</v>
      </c>
      <c r="D1224" s="191">
        <v>50</v>
      </c>
      <c r="E1224" s="192">
        <f>D1224/C1224</f>
        <v>1</v>
      </c>
      <c r="F1224" s="193">
        <v>151.51515151515201</v>
      </c>
      <c r="G1224" s="178">
        <v>2220510</v>
      </c>
      <c r="H1224" s="178" t="s">
        <v>2588</v>
      </c>
      <c r="J1224" s="252" t="e">
        <f t="shared" si="50"/>
        <v>#DIV/0!</v>
      </c>
      <c r="K1224" s="194"/>
    </row>
    <row r="1225" spans="1:11" ht="24.95" hidden="1" customHeight="1" x14ac:dyDescent="0.15">
      <c r="A1225" s="190" t="s">
        <v>1057</v>
      </c>
      <c r="B1225" s="195"/>
      <c r="C1225" s="195"/>
      <c r="D1225" s="195"/>
      <c r="E1225" s="196"/>
      <c r="F1225" s="197"/>
      <c r="G1225" s="178">
        <v>2220511</v>
      </c>
      <c r="H1225" s="178" t="s">
        <v>2589</v>
      </c>
      <c r="J1225" s="252" t="e">
        <f t="shared" si="50"/>
        <v>#DIV/0!</v>
      </c>
    </row>
    <row r="1226" spans="1:11" ht="24.95" hidden="1" customHeight="1" x14ac:dyDescent="0.15">
      <c r="A1226" s="198" t="s">
        <v>1058</v>
      </c>
      <c r="B1226" s="195"/>
      <c r="C1226" s="195"/>
      <c r="D1226" s="195"/>
      <c r="E1226" s="196"/>
      <c r="F1226" s="197"/>
      <c r="G1226" s="178">
        <v>2220599</v>
      </c>
      <c r="H1226" s="178" t="s">
        <v>2590</v>
      </c>
      <c r="J1226" s="252" t="e">
        <f t="shared" si="50"/>
        <v>#DIV/0!</v>
      </c>
    </row>
    <row r="1227" spans="1:11" ht="24.95" hidden="1" customHeight="1" x14ac:dyDescent="0.15">
      <c r="A1227" s="190" t="s">
        <v>1059</v>
      </c>
      <c r="B1227" s="195"/>
      <c r="C1227" s="195"/>
      <c r="D1227" s="195"/>
      <c r="E1227" s="196"/>
      <c r="F1227" s="197"/>
      <c r="G1227" s="178">
        <v>224</v>
      </c>
      <c r="H1227" s="178" t="s">
        <v>2591</v>
      </c>
      <c r="I1227" s="178">
        <v>17216</v>
      </c>
      <c r="J1227" s="252">
        <f t="shared" si="50"/>
        <v>0</v>
      </c>
    </row>
    <row r="1228" spans="1:11" ht="24.95" hidden="1" customHeight="1" x14ac:dyDescent="0.15">
      <c r="A1228" s="198" t="s">
        <v>1060</v>
      </c>
      <c r="B1228" s="195"/>
      <c r="C1228" s="195"/>
      <c r="D1228" s="195"/>
      <c r="E1228" s="196"/>
      <c r="F1228" s="197"/>
      <c r="G1228" s="178">
        <v>22401</v>
      </c>
      <c r="H1228" s="178" t="s">
        <v>2592</v>
      </c>
      <c r="I1228" s="178">
        <v>11035</v>
      </c>
      <c r="J1228" s="252">
        <f t="shared" si="50"/>
        <v>0</v>
      </c>
    </row>
    <row r="1229" spans="1:11" ht="24.95" hidden="1" customHeight="1" x14ac:dyDescent="0.15">
      <c r="A1229" s="190" t="s">
        <v>1061</v>
      </c>
      <c r="B1229" s="195"/>
      <c r="C1229" s="195">
        <v>50</v>
      </c>
      <c r="D1229" s="195">
        <v>50</v>
      </c>
      <c r="E1229" s="196">
        <f>D1229/C1229</f>
        <v>1</v>
      </c>
      <c r="F1229" s="197"/>
      <c r="G1229" s="178">
        <v>2240101</v>
      </c>
      <c r="H1229" s="178" t="s">
        <v>1666</v>
      </c>
      <c r="I1229" s="178">
        <v>1037</v>
      </c>
      <c r="J1229" s="252">
        <f t="shared" si="50"/>
        <v>0</v>
      </c>
    </row>
    <row r="1230" spans="1:11" ht="24.95" hidden="1" customHeight="1" x14ac:dyDescent="0.15">
      <c r="A1230" s="198" t="s">
        <v>1062</v>
      </c>
      <c r="B1230" s="195"/>
      <c r="C1230" s="195">
        <v>50</v>
      </c>
      <c r="D1230" s="195">
        <v>50</v>
      </c>
      <c r="E1230" s="196">
        <f>D1230/C1230</f>
        <v>1</v>
      </c>
      <c r="F1230" s="197"/>
      <c r="G1230" s="178">
        <v>2240102</v>
      </c>
      <c r="H1230" s="178" t="s">
        <v>1667</v>
      </c>
      <c r="I1230" s="178">
        <v>144</v>
      </c>
      <c r="J1230" s="252">
        <f t="shared" si="50"/>
        <v>0</v>
      </c>
    </row>
    <row r="1231" spans="1:11" ht="24.95" customHeight="1" x14ac:dyDescent="0.15">
      <c r="A1231" s="185" t="s">
        <v>61</v>
      </c>
      <c r="B1231" s="200">
        <v>647181</v>
      </c>
      <c r="C1231" s="200">
        <v>937114</v>
      </c>
      <c r="D1231" s="191">
        <v>837955</v>
      </c>
      <c r="E1231" s="192">
        <f>D1231/C1231</f>
        <v>0.89418683319211967</v>
      </c>
      <c r="F1231" s="201">
        <v>103.68933600613801</v>
      </c>
      <c r="G1231" s="178">
        <v>2240103</v>
      </c>
      <c r="H1231" s="178" t="s">
        <v>1668</v>
      </c>
      <c r="J1231" s="252" t="e">
        <f t="shared" si="50"/>
        <v>#DIV/0!</v>
      </c>
    </row>
    <row r="1232" spans="1:11" x14ac:dyDescent="0.15">
      <c r="G1232" s="178">
        <v>2240104</v>
      </c>
      <c r="H1232" s="178" t="s">
        <v>2593</v>
      </c>
      <c r="I1232" s="178">
        <v>27</v>
      </c>
      <c r="J1232" s="252">
        <f t="shared" si="50"/>
        <v>0</v>
      </c>
    </row>
    <row r="1233" spans="7:10" x14ac:dyDescent="0.15">
      <c r="G1233" s="178">
        <v>2240105</v>
      </c>
      <c r="H1233" s="178" t="s">
        <v>2594</v>
      </c>
      <c r="J1233" s="252" t="e">
        <f t="shared" si="50"/>
        <v>#DIV/0!</v>
      </c>
    </row>
    <row r="1234" spans="7:10" x14ac:dyDescent="0.15">
      <c r="G1234" s="178">
        <v>2240106</v>
      </c>
      <c r="H1234" s="178" t="s">
        <v>2595</v>
      </c>
      <c r="I1234" s="178">
        <v>155</v>
      </c>
      <c r="J1234" s="252">
        <f t="shared" si="50"/>
        <v>0</v>
      </c>
    </row>
    <row r="1235" spans="7:10" x14ac:dyDescent="0.15">
      <c r="G1235" s="178">
        <v>2240108</v>
      </c>
      <c r="H1235" s="178" t="s">
        <v>2596</v>
      </c>
      <c r="I1235" s="178">
        <v>7690</v>
      </c>
      <c r="J1235" s="252">
        <f t="shared" si="50"/>
        <v>0</v>
      </c>
    </row>
    <row r="1236" spans="7:10" x14ac:dyDescent="0.15">
      <c r="G1236" s="178">
        <v>2240109</v>
      </c>
      <c r="H1236" s="178" t="s">
        <v>2597</v>
      </c>
      <c r="I1236" s="178">
        <v>600</v>
      </c>
      <c r="J1236" s="252">
        <f t="shared" si="50"/>
        <v>0</v>
      </c>
    </row>
    <row r="1237" spans="7:10" x14ac:dyDescent="0.15">
      <c r="G1237" s="178">
        <v>2240150</v>
      </c>
      <c r="H1237" s="178" t="s">
        <v>1675</v>
      </c>
      <c r="I1237" s="178">
        <v>152</v>
      </c>
      <c r="J1237" s="252">
        <f t="shared" si="50"/>
        <v>0</v>
      </c>
    </row>
    <row r="1238" spans="7:10" x14ac:dyDescent="0.15">
      <c r="G1238" s="178">
        <v>2240199</v>
      </c>
      <c r="H1238" s="178" t="s">
        <v>2598</v>
      </c>
      <c r="I1238" s="178">
        <v>1230</v>
      </c>
      <c r="J1238" s="252">
        <f t="shared" si="50"/>
        <v>0</v>
      </c>
    </row>
    <row r="1239" spans="7:10" x14ac:dyDescent="0.15">
      <c r="G1239" s="178">
        <v>22402</v>
      </c>
      <c r="H1239" s="178" t="s">
        <v>2599</v>
      </c>
      <c r="I1239" s="178">
        <v>3835</v>
      </c>
      <c r="J1239" s="252">
        <f t="shared" si="50"/>
        <v>0</v>
      </c>
    </row>
    <row r="1240" spans="7:10" x14ac:dyDescent="0.15">
      <c r="G1240" s="178">
        <v>2240201</v>
      </c>
      <c r="H1240" s="178" t="s">
        <v>1666</v>
      </c>
      <c r="I1240" s="178">
        <v>2871</v>
      </c>
      <c r="J1240" s="252">
        <f t="shared" si="50"/>
        <v>0</v>
      </c>
    </row>
    <row r="1241" spans="7:10" x14ac:dyDescent="0.15">
      <c r="G1241" s="178">
        <v>2240202</v>
      </c>
      <c r="H1241" s="178" t="s">
        <v>1667</v>
      </c>
      <c r="I1241" s="178">
        <v>943</v>
      </c>
      <c r="J1241" s="252">
        <f t="shared" si="50"/>
        <v>0</v>
      </c>
    </row>
    <row r="1242" spans="7:10" x14ac:dyDescent="0.15">
      <c r="G1242" s="178">
        <v>2240203</v>
      </c>
      <c r="H1242" s="178" t="s">
        <v>1668</v>
      </c>
      <c r="J1242" s="252" t="e">
        <f t="shared" si="50"/>
        <v>#DIV/0!</v>
      </c>
    </row>
    <row r="1243" spans="7:10" x14ac:dyDescent="0.15">
      <c r="G1243" s="178">
        <v>2240204</v>
      </c>
      <c r="H1243" s="178" t="s">
        <v>2600</v>
      </c>
      <c r="J1243" s="252" t="e">
        <f t="shared" si="50"/>
        <v>#DIV/0!</v>
      </c>
    </row>
    <row r="1244" spans="7:10" x14ac:dyDescent="0.15">
      <c r="G1244" s="178">
        <v>2240250</v>
      </c>
      <c r="H1244" s="178" t="s">
        <v>1675</v>
      </c>
      <c r="J1244" s="252" t="e">
        <f t="shared" si="50"/>
        <v>#DIV/0!</v>
      </c>
    </row>
    <row r="1245" spans="7:10" x14ac:dyDescent="0.15">
      <c r="G1245" s="178">
        <v>2240299</v>
      </c>
      <c r="H1245" s="178" t="s">
        <v>2601</v>
      </c>
      <c r="I1245" s="178">
        <v>21</v>
      </c>
      <c r="J1245" s="252">
        <f t="shared" si="50"/>
        <v>0</v>
      </c>
    </row>
    <row r="1246" spans="7:10" x14ac:dyDescent="0.15">
      <c r="G1246" s="178">
        <v>22404</v>
      </c>
      <c r="H1246" s="178" t="s">
        <v>2602</v>
      </c>
      <c r="I1246" s="178">
        <v>0</v>
      </c>
      <c r="J1246" s="252" t="e">
        <f t="shared" si="50"/>
        <v>#DIV/0!</v>
      </c>
    </row>
    <row r="1247" spans="7:10" x14ac:dyDescent="0.15">
      <c r="G1247" s="178">
        <v>2240401</v>
      </c>
      <c r="H1247" s="178" t="s">
        <v>1666</v>
      </c>
      <c r="J1247" s="252" t="e">
        <f t="shared" si="50"/>
        <v>#DIV/0!</v>
      </c>
    </row>
    <row r="1248" spans="7:10" x14ac:dyDescent="0.15">
      <c r="G1248" s="178">
        <v>2240402</v>
      </c>
      <c r="H1248" s="178" t="s">
        <v>1667</v>
      </c>
      <c r="J1248" s="252" t="e">
        <f t="shared" si="50"/>
        <v>#DIV/0!</v>
      </c>
    </row>
    <row r="1249" spans="7:10" x14ac:dyDescent="0.15">
      <c r="G1249" s="178">
        <v>2240403</v>
      </c>
      <c r="H1249" s="178" t="s">
        <v>1668</v>
      </c>
      <c r="J1249" s="252" t="e">
        <f t="shared" si="50"/>
        <v>#DIV/0!</v>
      </c>
    </row>
    <row r="1250" spans="7:10" x14ac:dyDescent="0.15">
      <c r="G1250" s="178">
        <v>2240404</v>
      </c>
      <c r="H1250" s="178" t="s">
        <v>2603</v>
      </c>
      <c r="J1250" s="252" t="e">
        <f t="shared" si="50"/>
        <v>#DIV/0!</v>
      </c>
    </row>
    <row r="1251" spans="7:10" x14ac:dyDescent="0.15">
      <c r="G1251" s="178">
        <v>2240405</v>
      </c>
      <c r="H1251" s="178" t="s">
        <v>2604</v>
      </c>
      <c r="J1251" s="252" t="e">
        <f t="shared" si="50"/>
        <v>#DIV/0!</v>
      </c>
    </row>
    <row r="1252" spans="7:10" x14ac:dyDescent="0.15">
      <c r="G1252" s="178">
        <v>2240450</v>
      </c>
      <c r="H1252" s="178" t="s">
        <v>1675</v>
      </c>
      <c r="J1252" s="252" t="e">
        <f t="shared" si="50"/>
        <v>#DIV/0!</v>
      </c>
    </row>
    <row r="1253" spans="7:10" x14ac:dyDescent="0.15">
      <c r="G1253" s="178">
        <v>2240499</v>
      </c>
      <c r="H1253" s="178" t="s">
        <v>2605</v>
      </c>
      <c r="J1253" s="252" t="e">
        <f t="shared" si="50"/>
        <v>#DIV/0!</v>
      </c>
    </row>
    <row r="1254" spans="7:10" x14ac:dyDescent="0.15">
      <c r="G1254" s="178">
        <v>22405</v>
      </c>
      <c r="H1254" s="178" t="s">
        <v>2606</v>
      </c>
      <c r="I1254" s="178">
        <v>564</v>
      </c>
      <c r="J1254" s="252">
        <f t="shared" si="50"/>
        <v>0</v>
      </c>
    </row>
    <row r="1255" spans="7:10" x14ac:dyDescent="0.15">
      <c r="G1255" s="178">
        <v>2240501</v>
      </c>
      <c r="H1255" s="178" t="s">
        <v>1666</v>
      </c>
      <c r="I1255" s="178">
        <v>400</v>
      </c>
      <c r="J1255" s="252">
        <f t="shared" si="50"/>
        <v>0</v>
      </c>
    </row>
    <row r="1256" spans="7:10" x14ac:dyDescent="0.15">
      <c r="G1256" s="178">
        <v>2240502</v>
      </c>
      <c r="H1256" s="178" t="s">
        <v>1667</v>
      </c>
      <c r="I1256" s="178">
        <v>60</v>
      </c>
      <c r="J1256" s="252">
        <f t="shared" ref="J1256:J1319" si="52">D1273/I1256*100</f>
        <v>0</v>
      </c>
    </row>
    <row r="1257" spans="7:10" x14ac:dyDescent="0.15">
      <c r="G1257" s="178">
        <v>2240503</v>
      </c>
      <c r="H1257" s="178" t="s">
        <v>1668</v>
      </c>
      <c r="J1257" s="252" t="e">
        <f t="shared" si="52"/>
        <v>#DIV/0!</v>
      </c>
    </row>
    <row r="1258" spans="7:10" x14ac:dyDescent="0.15">
      <c r="G1258" s="178">
        <v>2240504</v>
      </c>
      <c r="H1258" s="178" t="s">
        <v>2607</v>
      </c>
      <c r="J1258" s="252" t="e">
        <f t="shared" si="52"/>
        <v>#DIV/0!</v>
      </c>
    </row>
    <row r="1259" spans="7:10" x14ac:dyDescent="0.15">
      <c r="G1259" s="178">
        <v>2240505</v>
      </c>
      <c r="H1259" s="178" t="s">
        <v>2608</v>
      </c>
      <c r="J1259" s="252" t="e">
        <f t="shared" si="52"/>
        <v>#DIV/0!</v>
      </c>
    </row>
    <row r="1260" spans="7:10" x14ac:dyDescent="0.15">
      <c r="G1260" s="178">
        <v>2240506</v>
      </c>
      <c r="H1260" s="178" t="s">
        <v>2609</v>
      </c>
      <c r="I1260" s="178">
        <v>35</v>
      </c>
      <c r="J1260" s="252">
        <f t="shared" si="52"/>
        <v>0</v>
      </c>
    </row>
    <row r="1261" spans="7:10" x14ac:dyDescent="0.15">
      <c r="G1261" s="178">
        <v>2240507</v>
      </c>
      <c r="H1261" s="178" t="s">
        <v>2610</v>
      </c>
      <c r="J1261" s="252" t="e">
        <f t="shared" si="52"/>
        <v>#DIV/0!</v>
      </c>
    </row>
    <row r="1262" spans="7:10" x14ac:dyDescent="0.15">
      <c r="G1262" s="178">
        <v>2240508</v>
      </c>
      <c r="H1262" s="178" t="s">
        <v>2611</v>
      </c>
      <c r="J1262" s="252" t="e">
        <f t="shared" si="52"/>
        <v>#DIV/0!</v>
      </c>
    </row>
    <row r="1263" spans="7:10" x14ac:dyDescent="0.15">
      <c r="G1263" s="178">
        <v>2240509</v>
      </c>
      <c r="H1263" s="178" t="s">
        <v>2612</v>
      </c>
      <c r="J1263" s="252" t="e">
        <f t="shared" si="52"/>
        <v>#DIV/0!</v>
      </c>
    </row>
    <row r="1264" spans="7:10" x14ac:dyDescent="0.15">
      <c r="G1264" s="178">
        <v>2240510</v>
      </c>
      <c r="H1264" s="178" t="s">
        <v>2613</v>
      </c>
      <c r="J1264" s="252" t="e">
        <f t="shared" si="52"/>
        <v>#DIV/0!</v>
      </c>
    </row>
    <row r="1265" spans="7:10" x14ac:dyDescent="0.15">
      <c r="G1265" s="178">
        <v>2240550</v>
      </c>
      <c r="H1265" s="178" t="s">
        <v>2614</v>
      </c>
      <c r="I1265" s="178">
        <v>69</v>
      </c>
      <c r="J1265" s="252">
        <f t="shared" si="52"/>
        <v>0</v>
      </c>
    </row>
    <row r="1266" spans="7:10" x14ac:dyDescent="0.15">
      <c r="G1266" s="178">
        <v>2240599</v>
      </c>
      <c r="H1266" s="178" t="s">
        <v>2615</v>
      </c>
      <c r="J1266" s="252" t="e">
        <f t="shared" si="52"/>
        <v>#DIV/0!</v>
      </c>
    </row>
    <row r="1267" spans="7:10" x14ac:dyDescent="0.15">
      <c r="G1267" s="178">
        <v>22406</v>
      </c>
      <c r="H1267" s="178" t="s">
        <v>2616</v>
      </c>
      <c r="I1267" s="178">
        <v>271</v>
      </c>
      <c r="J1267" s="252">
        <f t="shared" si="52"/>
        <v>0</v>
      </c>
    </row>
    <row r="1268" spans="7:10" x14ac:dyDescent="0.15">
      <c r="G1268" s="178">
        <v>2240601</v>
      </c>
      <c r="H1268" s="178" t="s">
        <v>2617</v>
      </c>
      <c r="I1268" s="178">
        <v>271</v>
      </c>
      <c r="J1268" s="252">
        <f t="shared" si="52"/>
        <v>0</v>
      </c>
    </row>
    <row r="1269" spans="7:10" x14ac:dyDescent="0.15">
      <c r="G1269" s="178">
        <v>2240602</v>
      </c>
      <c r="H1269" s="178" t="s">
        <v>2618</v>
      </c>
      <c r="J1269" s="252" t="e">
        <f t="shared" si="52"/>
        <v>#DIV/0!</v>
      </c>
    </row>
    <row r="1270" spans="7:10" x14ac:dyDescent="0.15">
      <c r="G1270" s="178">
        <v>2240699</v>
      </c>
      <c r="H1270" s="178" t="s">
        <v>2619</v>
      </c>
      <c r="J1270" s="252" t="e">
        <f t="shared" si="52"/>
        <v>#DIV/0!</v>
      </c>
    </row>
    <row r="1271" spans="7:10" x14ac:dyDescent="0.15">
      <c r="G1271" s="178">
        <v>22407</v>
      </c>
      <c r="H1271" s="178" t="s">
        <v>2620</v>
      </c>
      <c r="I1271" s="178">
        <v>0</v>
      </c>
      <c r="J1271" s="252" t="e">
        <f t="shared" si="52"/>
        <v>#DIV/0!</v>
      </c>
    </row>
    <row r="1272" spans="7:10" x14ac:dyDescent="0.15">
      <c r="G1272" s="178">
        <v>2240703</v>
      </c>
      <c r="H1272" s="178" t="s">
        <v>2621</v>
      </c>
      <c r="J1272" s="252" t="e">
        <f t="shared" si="52"/>
        <v>#DIV/0!</v>
      </c>
    </row>
    <row r="1273" spans="7:10" x14ac:dyDescent="0.15">
      <c r="G1273" s="178">
        <v>2240704</v>
      </c>
      <c r="H1273" s="178" t="s">
        <v>2622</v>
      </c>
      <c r="J1273" s="252" t="e">
        <f t="shared" si="52"/>
        <v>#DIV/0!</v>
      </c>
    </row>
    <row r="1274" spans="7:10" x14ac:dyDescent="0.15">
      <c r="G1274" s="178">
        <v>2240799</v>
      </c>
      <c r="H1274" s="178" t="s">
        <v>2623</v>
      </c>
      <c r="J1274" s="252" t="e">
        <f t="shared" si="52"/>
        <v>#DIV/0!</v>
      </c>
    </row>
    <row r="1275" spans="7:10" x14ac:dyDescent="0.15">
      <c r="G1275" s="178">
        <v>22499</v>
      </c>
      <c r="H1275" s="178" t="s">
        <v>2624</v>
      </c>
      <c r="I1275" s="178">
        <v>1511</v>
      </c>
      <c r="J1275" s="252">
        <f t="shared" si="52"/>
        <v>0</v>
      </c>
    </row>
    <row r="1276" spans="7:10" x14ac:dyDescent="0.15">
      <c r="G1276" s="178">
        <v>2249999</v>
      </c>
      <c r="H1276" s="178" t="s">
        <v>2625</v>
      </c>
      <c r="I1276" s="178">
        <v>1511</v>
      </c>
      <c r="J1276" s="252">
        <f t="shared" si="52"/>
        <v>0</v>
      </c>
    </row>
    <row r="1277" spans="7:10" x14ac:dyDescent="0.15">
      <c r="G1277" s="178">
        <v>229</v>
      </c>
      <c r="H1277" s="178" t="s">
        <v>2626</v>
      </c>
      <c r="I1277" s="178">
        <v>65043</v>
      </c>
      <c r="J1277" s="252">
        <f t="shared" si="52"/>
        <v>0</v>
      </c>
    </row>
    <row r="1278" spans="7:10" x14ac:dyDescent="0.15">
      <c r="G1278" s="178">
        <v>22999</v>
      </c>
      <c r="H1278" s="178" t="s">
        <v>2627</v>
      </c>
      <c r="I1278" s="178">
        <v>65043</v>
      </c>
      <c r="J1278" s="252">
        <f t="shared" si="52"/>
        <v>0</v>
      </c>
    </row>
    <row r="1279" spans="7:10" x14ac:dyDescent="0.15">
      <c r="G1279" s="178">
        <v>2299999</v>
      </c>
      <c r="H1279" s="178" t="s">
        <v>2628</v>
      </c>
      <c r="I1279" s="178">
        <v>65043</v>
      </c>
      <c r="J1279" s="252">
        <f t="shared" si="52"/>
        <v>0</v>
      </c>
    </row>
    <row r="1280" spans="7:10" x14ac:dyDescent="0.15">
      <c r="G1280" s="178">
        <v>232</v>
      </c>
      <c r="H1280" s="178" t="s">
        <v>2629</v>
      </c>
      <c r="I1280" s="178">
        <v>10331</v>
      </c>
      <c r="J1280" s="252">
        <f t="shared" si="52"/>
        <v>0</v>
      </c>
    </row>
    <row r="1281" spans="7:10" x14ac:dyDescent="0.15">
      <c r="G1281" s="178">
        <v>23201</v>
      </c>
      <c r="H1281" s="178" t="s">
        <v>2630</v>
      </c>
      <c r="I1281" s="178">
        <v>0</v>
      </c>
      <c r="J1281" s="252" t="e">
        <f t="shared" si="52"/>
        <v>#DIV/0!</v>
      </c>
    </row>
    <row r="1282" spans="7:10" x14ac:dyDescent="0.15">
      <c r="G1282" s="178">
        <v>2320101</v>
      </c>
      <c r="H1282" s="178" t="s">
        <v>2631</v>
      </c>
      <c r="J1282" s="252" t="e">
        <f t="shared" si="52"/>
        <v>#DIV/0!</v>
      </c>
    </row>
    <row r="1283" spans="7:10" x14ac:dyDescent="0.15">
      <c r="G1283" s="178">
        <v>23202</v>
      </c>
      <c r="H1283" s="178" t="s">
        <v>2632</v>
      </c>
      <c r="I1283" s="178">
        <v>0</v>
      </c>
      <c r="J1283" s="252" t="e">
        <f t="shared" si="52"/>
        <v>#DIV/0!</v>
      </c>
    </row>
    <row r="1284" spans="7:10" x14ac:dyDescent="0.15">
      <c r="G1284" s="178">
        <v>2320201</v>
      </c>
      <c r="H1284" s="178" t="s">
        <v>2633</v>
      </c>
      <c r="J1284" s="252" t="e">
        <f t="shared" si="52"/>
        <v>#DIV/0!</v>
      </c>
    </row>
    <row r="1285" spans="7:10" x14ac:dyDescent="0.15">
      <c r="G1285" s="178">
        <v>2320202</v>
      </c>
      <c r="H1285" s="178" t="s">
        <v>2634</v>
      </c>
      <c r="J1285" s="252" t="e">
        <f t="shared" si="52"/>
        <v>#DIV/0!</v>
      </c>
    </row>
    <row r="1286" spans="7:10" x14ac:dyDescent="0.15">
      <c r="G1286" s="178">
        <v>2320203</v>
      </c>
      <c r="H1286" s="178" t="s">
        <v>2635</v>
      </c>
      <c r="J1286" s="252" t="e">
        <f t="shared" si="52"/>
        <v>#DIV/0!</v>
      </c>
    </row>
    <row r="1287" spans="7:10" x14ac:dyDescent="0.15">
      <c r="G1287" s="178">
        <v>2320299</v>
      </c>
      <c r="H1287" s="178" t="s">
        <v>2636</v>
      </c>
      <c r="J1287" s="252" t="e">
        <f t="shared" si="52"/>
        <v>#DIV/0!</v>
      </c>
    </row>
    <row r="1288" spans="7:10" x14ac:dyDescent="0.15">
      <c r="G1288" s="178">
        <v>23203</v>
      </c>
      <c r="H1288" s="178" t="s">
        <v>2637</v>
      </c>
      <c r="I1288" s="178">
        <v>10331</v>
      </c>
      <c r="J1288" s="252">
        <f t="shared" si="52"/>
        <v>0</v>
      </c>
    </row>
    <row r="1289" spans="7:10" x14ac:dyDescent="0.15">
      <c r="G1289" s="178">
        <v>2320301</v>
      </c>
      <c r="H1289" s="178" t="s">
        <v>2638</v>
      </c>
      <c r="I1289" s="178">
        <v>10331</v>
      </c>
      <c r="J1289" s="252">
        <f t="shared" si="52"/>
        <v>0</v>
      </c>
    </row>
    <row r="1290" spans="7:10" x14ac:dyDescent="0.15">
      <c r="G1290" s="178">
        <v>2320302</v>
      </c>
      <c r="H1290" s="178" t="s">
        <v>2639</v>
      </c>
      <c r="J1290" s="252" t="e">
        <f t="shared" si="52"/>
        <v>#DIV/0!</v>
      </c>
    </row>
    <row r="1291" spans="7:10" x14ac:dyDescent="0.15">
      <c r="G1291" s="178">
        <v>2320303</v>
      </c>
      <c r="H1291" s="178" t="s">
        <v>2640</v>
      </c>
      <c r="J1291" s="252" t="e">
        <f t="shared" si="52"/>
        <v>#DIV/0!</v>
      </c>
    </row>
    <row r="1292" spans="7:10" x14ac:dyDescent="0.15">
      <c r="G1292" s="178">
        <v>2320399</v>
      </c>
      <c r="H1292" s="178" t="s">
        <v>2641</v>
      </c>
      <c r="J1292" s="252" t="e">
        <f t="shared" si="52"/>
        <v>#DIV/0!</v>
      </c>
    </row>
    <row r="1293" spans="7:10" x14ac:dyDescent="0.15">
      <c r="G1293" s="178">
        <v>233</v>
      </c>
      <c r="H1293" s="178" t="s">
        <v>2642</v>
      </c>
      <c r="I1293" s="178">
        <v>33</v>
      </c>
      <c r="J1293" s="252">
        <f t="shared" si="52"/>
        <v>0</v>
      </c>
    </row>
    <row r="1294" spans="7:10" x14ac:dyDescent="0.15">
      <c r="G1294" s="178">
        <v>23301</v>
      </c>
      <c r="H1294" s="178" t="s">
        <v>2643</v>
      </c>
      <c r="I1294" s="178">
        <v>0</v>
      </c>
      <c r="J1294" s="252" t="e">
        <f t="shared" si="52"/>
        <v>#DIV/0!</v>
      </c>
    </row>
    <row r="1295" spans="7:10" x14ac:dyDescent="0.15">
      <c r="G1295" s="178">
        <v>2330101</v>
      </c>
      <c r="H1295" s="178" t="s">
        <v>2644</v>
      </c>
      <c r="J1295" s="252" t="e">
        <f t="shared" si="52"/>
        <v>#DIV/0!</v>
      </c>
    </row>
    <row r="1296" spans="7:10" x14ac:dyDescent="0.15">
      <c r="G1296" s="178">
        <v>23302</v>
      </c>
      <c r="H1296" s="178" t="s">
        <v>2645</v>
      </c>
      <c r="I1296" s="178">
        <v>0</v>
      </c>
      <c r="J1296" s="252" t="e">
        <f t="shared" si="52"/>
        <v>#DIV/0!</v>
      </c>
    </row>
    <row r="1297" spans="7:10" x14ac:dyDescent="0.15">
      <c r="G1297" s="178">
        <v>2330201</v>
      </c>
      <c r="H1297" s="178" t="s">
        <v>2646</v>
      </c>
      <c r="J1297" s="252" t="e">
        <f t="shared" si="52"/>
        <v>#DIV/0!</v>
      </c>
    </row>
    <row r="1298" spans="7:10" x14ac:dyDescent="0.15">
      <c r="G1298" s="178">
        <v>23303</v>
      </c>
      <c r="H1298" s="178" t="s">
        <v>2647</v>
      </c>
      <c r="I1298" s="178">
        <v>33</v>
      </c>
      <c r="J1298" s="252">
        <f t="shared" si="52"/>
        <v>0</v>
      </c>
    </row>
    <row r="1299" spans="7:10" x14ac:dyDescent="0.15">
      <c r="G1299" s="178">
        <v>2330301</v>
      </c>
      <c r="H1299" s="178" t="s">
        <v>2648</v>
      </c>
      <c r="I1299" s="178">
        <v>33</v>
      </c>
      <c r="J1299" s="252">
        <f t="shared" si="52"/>
        <v>0</v>
      </c>
    </row>
  </sheetData>
  <autoFilter ref="A3:F1299" xr:uid="{00000000-0001-0000-0400-000000000000}"/>
  <mergeCells count="2">
    <mergeCell ref="A1:F1"/>
    <mergeCell ref="D2:F2"/>
  </mergeCells>
  <phoneticPr fontId="0" type="noConversion"/>
  <dataValidations count="1">
    <dataValidation type="decimal" allowBlank="1" showInputMessage="1" showErrorMessage="1" sqref="B1211" xr:uid="{00000000-0002-0000-0400-000000000000}">
      <formula1>-99999999999999</formula1>
      <formula2>99999999999999</formula2>
    </dataValidation>
  </dataValidations>
  <printOptions horizontalCentered="1"/>
  <pageMargins left="0.58534351859505729" right="0.58534351859505729" top="0.38884028675049309" bottom="0.58534351859505729" header="0.58534351859505729" footer="0.38884028675049309"/>
  <pageSetup paperSize="9" scale="82" firstPageNumber="0" fitToHeight="0" orientation="portrait" blackAndWhite="1" useFirstPageNumber="1" r:id="rId1"/>
  <extLst>
    <ext uri="{2D9387EB-5337-4D45-933B-B4D357D02E09}">
      <gutter val="0.0" pos="0"/>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E69"/>
  <sheetViews>
    <sheetView showZeros="0" view="pageBreakPreview" topLeftCell="A22" workbookViewId="0">
      <selection activeCell="H32" sqref="H32"/>
    </sheetView>
  </sheetViews>
  <sheetFormatPr defaultColWidth="9" defaultRowHeight="14.25" x14ac:dyDescent="0.15"/>
  <cols>
    <col min="1" max="1" width="36.625" style="93" customWidth="1"/>
    <col min="2" max="2" width="14.125" style="93" customWidth="1"/>
    <col min="3" max="3" width="36.625" style="93" customWidth="1"/>
    <col min="4" max="4" width="14.125" style="93" customWidth="1"/>
    <col min="5" max="5" width="11.375" style="93" customWidth="1"/>
    <col min="6" max="7" width="9" style="93"/>
    <col min="8" max="8" width="10.375" style="93" customWidth="1"/>
    <col min="9" max="16384" width="9" style="93"/>
  </cols>
  <sheetData>
    <row r="1" spans="1:5" s="1" customFormat="1" ht="33" customHeight="1" x14ac:dyDescent="0.15">
      <c r="A1" s="253" t="s">
        <v>1063</v>
      </c>
      <c r="B1" s="256"/>
      <c r="C1" s="256"/>
      <c r="D1" s="256"/>
    </row>
    <row r="2" spans="1:5" s="2" customFormat="1" ht="18" customHeight="1" x14ac:dyDescent="0.15">
      <c r="B2" s="60"/>
      <c r="C2" s="60"/>
      <c r="D2" s="60" t="s">
        <v>63</v>
      </c>
    </row>
    <row r="3" spans="1:5" s="91" customFormat="1" ht="21.95" customHeight="1" x14ac:dyDescent="0.15">
      <c r="A3" s="35" t="s">
        <v>1064</v>
      </c>
      <c r="B3" s="36" t="s">
        <v>5</v>
      </c>
      <c r="C3" s="9" t="s">
        <v>1065</v>
      </c>
      <c r="D3" s="164" t="s">
        <v>5</v>
      </c>
      <c r="E3" s="3"/>
    </row>
    <row r="4" spans="1:5" s="92" customFormat="1" ht="21.95" customHeight="1" x14ac:dyDescent="0.15">
      <c r="A4" s="23" t="s">
        <v>66</v>
      </c>
      <c r="B4" s="163">
        <v>168300</v>
      </c>
      <c r="C4" s="23" t="s">
        <v>67</v>
      </c>
      <c r="D4" s="163">
        <v>837955</v>
      </c>
      <c r="E4" s="165"/>
    </row>
    <row r="5" spans="1:5" s="92" customFormat="1" ht="21.95" customHeight="1" x14ac:dyDescent="0.15">
      <c r="A5" s="23" t="s">
        <v>68</v>
      </c>
      <c r="B5" s="163">
        <f>B6+B10+B13+B14+B27+B18</f>
        <v>3410820</v>
      </c>
      <c r="C5" s="23" t="s">
        <v>69</v>
      </c>
      <c r="D5" s="163">
        <f>D6+D10+D14+D24</f>
        <v>2611814</v>
      </c>
      <c r="E5" s="165"/>
    </row>
    <row r="6" spans="1:5" s="92" customFormat="1" ht="21.95" customHeight="1" x14ac:dyDescent="0.15">
      <c r="A6" s="38" t="s">
        <v>70</v>
      </c>
      <c r="B6" s="162">
        <f>B7+B8+B9</f>
        <v>2925198</v>
      </c>
      <c r="C6" s="38" t="s">
        <v>1066</v>
      </c>
      <c r="D6" s="162">
        <f>D7+D8+D9</f>
        <v>2378701</v>
      </c>
      <c r="E6" s="166"/>
    </row>
    <row r="7" spans="1:5" s="92" customFormat="1" ht="21.95" customHeight="1" x14ac:dyDescent="0.15">
      <c r="A7" s="39" t="s">
        <v>72</v>
      </c>
      <c r="B7" s="167">
        <v>50250</v>
      </c>
      <c r="C7" s="39" t="s">
        <v>1067</v>
      </c>
      <c r="D7" s="162">
        <v>14723</v>
      </c>
      <c r="E7" s="166"/>
    </row>
    <row r="8" spans="1:5" s="92" customFormat="1" ht="21.95" customHeight="1" x14ac:dyDescent="0.15">
      <c r="A8" s="39" t="s">
        <v>74</v>
      </c>
      <c r="B8" s="162">
        <v>2485328</v>
      </c>
      <c r="C8" s="39" t="s">
        <v>1068</v>
      </c>
      <c r="D8" s="162">
        <v>2024627</v>
      </c>
      <c r="E8" s="166"/>
    </row>
    <row r="9" spans="1:5" s="92" customFormat="1" ht="21.95" customHeight="1" x14ac:dyDescent="0.15">
      <c r="A9" s="39" t="s">
        <v>76</v>
      </c>
      <c r="B9" s="162">
        <v>389620</v>
      </c>
      <c r="C9" s="39" t="s">
        <v>1069</v>
      </c>
      <c r="D9" s="162">
        <v>339351</v>
      </c>
      <c r="E9" s="166"/>
    </row>
    <row r="10" spans="1:5" s="92" customFormat="1" ht="21.95" customHeight="1" x14ac:dyDescent="0.15">
      <c r="A10" s="38" t="s">
        <v>1070</v>
      </c>
      <c r="B10" s="162">
        <f>B11+B12</f>
        <v>56776</v>
      </c>
      <c r="C10" s="38" t="s">
        <v>71</v>
      </c>
      <c r="D10" s="162">
        <f>D11+D12</f>
        <v>35648</v>
      </c>
      <c r="E10" s="166"/>
    </row>
    <row r="11" spans="1:5" s="92" customFormat="1" ht="21.95" customHeight="1" x14ac:dyDescent="0.15">
      <c r="A11" s="39" t="s">
        <v>1071</v>
      </c>
      <c r="B11" s="162">
        <v>34439</v>
      </c>
      <c r="C11" s="39" t="s">
        <v>73</v>
      </c>
      <c r="D11" s="162">
        <v>57</v>
      </c>
      <c r="E11" s="166"/>
    </row>
    <row r="12" spans="1:5" s="92" customFormat="1" ht="21.95" customHeight="1" x14ac:dyDescent="0.15">
      <c r="A12" s="39" t="s">
        <v>1072</v>
      </c>
      <c r="B12" s="162">
        <v>22337</v>
      </c>
      <c r="C12" s="39" t="s">
        <v>75</v>
      </c>
      <c r="D12" s="162">
        <v>35591</v>
      </c>
      <c r="E12" s="166"/>
    </row>
    <row r="13" spans="1:5" s="92" customFormat="1" ht="21.95" customHeight="1" x14ac:dyDescent="0.15">
      <c r="A13" s="38" t="s">
        <v>78</v>
      </c>
      <c r="B13" s="162">
        <v>69728</v>
      </c>
      <c r="C13" s="38" t="s">
        <v>77</v>
      </c>
      <c r="D13" s="162"/>
      <c r="E13" s="166"/>
    </row>
    <row r="14" spans="1:5" s="92" customFormat="1" ht="21.95" customHeight="1" x14ac:dyDescent="0.15">
      <c r="A14" s="38" t="s">
        <v>80</v>
      </c>
      <c r="B14" s="162">
        <f>B15+B16</f>
        <v>83384</v>
      </c>
      <c r="C14" s="38" t="s">
        <v>1073</v>
      </c>
      <c r="D14" s="161">
        <f>D15+D16+D17+D18</f>
        <v>197042</v>
      </c>
      <c r="E14" s="168"/>
    </row>
    <row r="15" spans="1:5" s="92" customFormat="1" ht="21.95" customHeight="1" x14ac:dyDescent="0.15">
      <c r="A15" s="39" t="s">
        <v>82</v>
      </c>
      <c r="B15" s="161">
        <v>71384</v>
      </c>
      <c r="C15" s="39" t="s">
        <v>1074</v>
      </c>
      <c r="D15" s="161">
        <v>197042</v>
      </c>
      <c r="E15" s="168"/>
    </row>
    <row r="16" spans="1:5" s="92" customFormat="1" ht="21.95" customHeight="1" x14ac:dyDescent="0.15">
      <c r="A16" s="39" t="s">
        <v>84</v>
      </c>
      <c r="B16" s="161">
        <v>12000</v>
      </c>
      <c r="C16" s="39" t="s">
        <v>1075</v>
      </c>
      <c r="D16" s="161"/>
      <c r="E16" s="168"/>
    </row>
    <row r="17" spans="1:5" s="92" customFormat="1" ht="21.95" customHeight="1" x14ac:dyDescent="0.15">
      <c r="A17" s="39" t="s">
        <v>86</v>
      </c>
      <c r="B17" s="161"/>
      <c r="C17" s="39" t="s">
        <v>1076</v>
      </c>
      <c r="D17" s="161"/>
      <c r="E17" s="168"/>
    </row>
    <row r="18" spans="1:5" s="92" customFormat="1" ht="21.95" customHeight="1" x14ac:dyDescent="0.15">
      <c r="A18" s="38" t="s">
        <v>88</v>
      </c>
      <c r="B18" s="161">
        <f>B19+B20+B21+B22</f>
        <v>3385</v>
      </c>
      <c r="C18" s="39" t="s">
        <v>1077</v>
      </c>
      <c r="D18" s="161"/>
      <c r="E18" s="168"/>
    </row>
    <row r="19" spans="1:5" s="92" customFormat="1" ht="21.95" customHeight="1" x14ac:dyDescent="0.15">
      <c r="A19" s="39" t="s">
        <v>90</v>
      </c>
      <c r="B19" s="161">
        <v>3385</v>
      </c>
      <c r="C19" s="38" t="s">
        <v>79</v>
      </c>
      <c r="D19" s="161"/>
      <c r="E19" s="168"/>
    </row>
    <row r="20" spans="1:5" s="92" customFormat="1" ht="21.95" customHeight="1" x14ac:dyDescent="0.15">
      <c r="A20" s="39" t="s">
        <v>92</v>
      </c>
      <c r="B20" s="161"/>
      <c r="C20" s="39" t="s">
        <v>81</v>
      </c>
      <c r="D20" s="161"/>
      <c r="E20" s="168"/>
    </row>
    <row r="21" spans="1:5" s="92" customFormat="1" ht="21.95" customHeight="1" x14ac:dyDescent="0.15">
      <c r="A21" s="39" t="s">
        <v>94</v>
      </c>
      <c r="B21" s="161"/>
      <c r="C21" s="39" t="s">
        <v>83</v>
      </c>
      <c r="D21" s="161"/>
      <c r="E21" s="168"/>
    </row>
    <row r="22" spans="1:5" s="92" customFormat="1" ht="21.95" customHeight="1" x14ac:dyDescent="0.15">
      <c r="A22" s="39" t="s">
        <v>96</v>
      </c>
      <c r="B22" s="161"/>
      <c r="C22" s="39" t="s">
        <v>85</v>
      </c>
      <c r="D22" s="161"/>
      <c r="E22" s="168"/>
    </row>
    <row r="23" spans="1:5" s="58" customFormat="1" ht="21.95" customHeight="1" x14ac:dyDescent="0.15">
      <c r="A23" s="38" t="s">
        <v>98</v>
      </c>
      <c r="B23" s="161"/>
      <c r="C23" s="39" t="s">
        <v>87</v>
      </c>
      <c r="D23" s="161"/>
      <c r="E23" s="169"/>
    </row>
    <row r="24" spans="1:5" s="92" customFormat="1" ht="21.95" customHeight="1" x14ac:dyDescent="0.15">
      <c r="A24" s="38" t="s">
        <v>100</v>
      </c>
      <c r="B24" s="161"/>
      <c r="C24" s="38" t="s">
        <v>89</v>
      </c>
      <c r="D24" s="162">
        <v>423</v>
      </c>
      <c r="E24" s="166"/>
    </row>
    <row r="25" spans="1:5" s="92" customFormat="1" ht="21.95" customHeight="1" x14ac:dyDescent="0.15">
      <c r="A25" s="38" t="s">
        <v>102</v>
      </c>
      <c r="B25" s="163"/>
      <c r="C25" s="38" t="s">
        <v>91</v>
      </c>
      <c r="D25" s="162"/>
      <c r="E25" s="166"/>
    </row>
    <row r="26" spans="1:5" s="92" customFormat="1" ht="21.95" customHeight="1" x14ac:dyDescent="0.15">
      <c r="A26" s="38" t="s">
        <v>104</v>
      </c>
      <c r="B26" s="162"/>
      <c r="C26" s="38" t="s">
        <v>93</v>
      </c>
      <c r="D26" s="159"/>
      <c r="E26" s="170"/>
    </row>
    <row r="27" spans="1:5" s="92" customFormat="1" ht="21.95" customHeight="1" x14ac:dyDescent="0.15">
      <c r="A27" s="23" t="s">
        <v>106</v>
      </c>
      <c r="B27" s="159">
        <f>B28+B29+B30+B31</f>
        <v>272349</v>
      </c>
      <c r="C27" s="38" t="s">
        <v>95</v>
      </c>
      <c r="D27" s="161"/>
      <c r="E27" s="168"/>
    </row>
    <row r="28" spans="1:5" s="92" customFormat="1" ht="21.95" customHeight="1" x14ac:dyDescent="0.15">
      <c r="A28" s="39" t="s">
        <v>107</v>
      </c>
      <c r="B28" s="161">
        <v>266007</v>
      </c>
      <c r="C28" s="99" t="s">
        <v>97</v>
      </c>
      <c r="D28" s="171">
        <f>D29</f>
        <v>26900</v>
      </c>
      <c r="E28" s="172"/>
    </row>
    <row r="29" spans="1:5" s="92" customFormat="1" ht="21.95" customHeight="1" x14ac:dyDescent="0.15">
      <c r="A29" s="39" t="s">
        <v>108</v>
      </c>
      <c r="B29" s="161"/>
      <c r="C29" s="38" t="s">
        <v>1078</v>
      </c>
      <c r="D29" s="173">
        <f>D30+D33</f>
        <v>26900</v>
      </c>
      <c r="E29" s="167"/>
    </row>
    <row r="30" spans="1:5" s="92" customFormat="1" ht="21.95" customHeight="1" x14ac:dyDescent="0.15">
      <c r="A30" s="39" t="s">
        <v>109</v>
      </c>
      <c r="B30" s="161"/>
      <c r="C30" s="39" t="s">
        <v>99</v>
      </c>
      <c r="D30" s="173">
        <v>23850</v>
      </c>
      <c r="E30" s="167"/>
    </row>
    <row r="31" spans="1:5" s="92" customFormat="1" ht="21.95" customHeight="1" x14ac:dyDescent="0.15">
      <c r="A31" s="39" t="s">
        <v>110</v>
      </c>
      <c r="B31" s="161">
        <v>6342</v>
      </c>
      <c r="C31" s="39" t="s">
        <v>101</v>
      </c>
      <c r="D31" s="173"/>
      <c r="E31" s="167"/>
    </row>
    <row r="32" spans="1:5" s="92" customFormat="1" ht="21.95" customHeight="1" x14ac:dyDescent="0.15">
      <c r="A32" s="70"/>
      <c r="B32" s="161"/>
      <c r="C32" s="39" t="s">
        <v>103</v>
      </c>
      <c r="D32" s="173"/>
      <c r="E32" s="167"/>
    </row>
    <row r="33" spans="1:5" s="92" customFormat="1" ht="21.95" customHeight="1" x14ac:dyDescent="0.15">
      <c r="A33" s="70"/>
      <c r="B33" s="161"/>
      <c r="C33" s="39" t="s">
        <v>105</v>
      </c>
      <c r="D33" s="173">
        <v>3050</v>
      </c>
      <c r="E33" s="167"/>
    </row>
    <row r="34" spans="1:5" s="92" customFormat="1" ht="21.95" customHeight="1" x14ac:dyDescent="0.15">
      <c r="A34" s="25"/>
      <c r="B34" s="163"/>
      <c r="C34" s="70"/>
      <c r="D34" s="161"/>
      <c r="E34" s="168"/>
    </row>
    <row r="35" spans="1:5" s="92" customFormat="1" ht="21.95" customHeight="1" x14ac:dyDescent="0.15">
      <c r="A35" s="9" t="s">
        <v>111</v>
      </c>
      <c r="B35" s="163">
        <f>B4+B5</f>
        <v>3579120</v>
      </c>
      <c r="C35" s="9" t="s">
        <v>112</v>
      </c>
      <c r="D35" s="163">
        <f>D4+D5+D28</f>
        <v>3476669</v>
      </c>
      <c r="E35" s="165"/>
    </row>
    <row r="36" spans="1:5" s="92" customFormat="1" ht="21.95" customHeight="1" x14ac:dyDescent="0.15">
      <c r="A36" s="9"/>
      <c r="B36" s="163"/>
      <c r="C36" s="23" t="s">
        <v>113</v>
      </c>
      <c r="D36" s="163">
        <v>3292</v>
      </c>
      <c r="E36" s="165"/>
    </row>
    <row r="37" spans="1:5" s="92" customFormat="1" ht="21.95" customHeight="1" x14ac:dyDescent="0.15">
      <c r="A37" s="63"/>
      <c r="B37" s="63"/>
      <c r="C37" s="64" t="s">
        <v>114</v>
      </c>
      <c r="D37" s="163">
        <v>99159</v>
      </c>
      <c r="E37" s="165"/>
    </row>
    <row r="38" spans="1:5" s="92" customFormat="1" ht="21.95" customHeight="1" x14ac:dyDescent="0.15">
      <c r="A38" s="63"/>
      <c r="B38" s="63"/>
      <c r="C38" s="174" t="s">
        <v>115</v>
      </c>
      <c r="D38" s="163">
        <v>99159</v>
      </c>
    </row>
    <row r="39" spans="1:5" s="92" customFormat="1" ht="24" customHeight="1" x14ac:dyDescent="0.15"/>
    <row r="40" spans="1:5" s="92" customFormat="1" ht="24" customHeight="1" x14ac:dyDescent="0.15"/>
    <row r="41" spans="1:5" s="92" customFormat="1" ht="24" customHeight="1" x14ac:dyDescent="0.15"/>
    <row r="42" spans="1:5" s="92" customFormat="1" ht="24" customHeight="1" x14ac:dyDescent="0.15"/>
    <row r="43" spans="1:5" s="92" customFormat="1" ht="24" customHeight="1" x14ac:dyDescent="0.15"/>
    <row r="44" spans="1:5" s="92" customFormat="1" ht="24" customHeight="1" x14ac:dyDescent="0.15"/>
    <row r="45" spans="1:5" s="92" customFormat="1" ht="24" customHeight="1" x14ac:dyDescent="0.15"/>
    <row r="46" spans="1:5" s="92" customFormat="1" ht="24" customHeight="1" x14ac:dyDescent="0.15"/>
    <row r="47" spans="1:5" s="92" customFormat="1" ht="24" customHeight="1" x14ac:dyDescent="0.15"/>
    <row r="48" spans="1:5" s="92" customFormat="1" ht="24" customHeight="1" x14ac:dyDescent="0.15"/>
    <row r="49" s="92" customFormat="1" ht="24" customHeight="1" x14ac:dyDescent="0.15"/>
    <row r="50" s="92" customFormat="1" ht="24" customHeight="1" x14ac:dyDescent="0.15"/>
    <row r="51" s="92" customFormat="1" ht="24" customHeight="1" x14ac:dyDescent="0.15"/>
    <row r="52" s="92" customFormat="1" ht="24" customHeight="1" x14ac:dyDescent="0.15"/>
    <row r="53" s="92" customFormat="1" ht="24" customHeight="1" x14ac:dyDescent="0.15"/>
    <row r="54" s="92" customFormat="1" ht="24" customHeight="1" x14ac:dyDescent="0.15"/>
    <row r="55" s="92" customFormat="1" ht="24" customHeight="1" x14ac:dyDescent="0.15"/>
    <row r="56" s="92" customFormat="1" ht="24" customHeight="1" x14ac:dyDescent="0.15"/>
    <row r="57" s="92" customFormat="1" ht="24" customHeight="1" x14ac:dyDescent="0.15"/>
    <row r="58" s="92" customFormat="1" ht="24" customHeight="1" x14ac:dyDescent="0.15"/>
    <row r="59" s="92" customFormat="1" ht="24" customHeight="1" x14ac:dyDescent="0.15"/>
    <row r="60" s="92" customFormat="1" ht="24" customHeight="1" x14ac:dyDescent="0.15"/>
    <row r="61" s="92" customFormat="1" ht="24" customHeight="1" x14ac:dyDescent="0.15"/>
    <row r="62" s="92" customFormat="1" ht="24" customHeight="1" x14ac:dyDescent="0.15"/>
    <row r="63" s="92" customFormat="1" ht="24" customHeight="1" x14ac:dyDescent="0.15"/>
    <row r="64" s="92" customFormat="1" ht="24" customHeight="1" x14ac:dyDescent="0.15"/>
    <row r="65" spans="1:5" s="92" customFormat="1" ht="24" customHeight="1" x14ac:dyDescent="0.15"/>
    <row r="66" spans="1:5" s="92" customFormat="1" ht="24" customHeight="1" x14ac:dyDescent="0.15"/>
    <row r="67" spans="1:5" s="92" customFormat="1" ht="24" customHeight="1" x14ac:dyDescent="0.15"/>
    <row r="68" spans="1:5" ht="13.7" customHeight="1" x14ac:dyDescent="0.15">
      <c r="A68" s="92"/>
      <c r="B68" s="92"/>
      <c r="C68" s="92"/>
      <c r="D68" s="92"/>
      <c r="E68" s="92"/>
    </row>
    <row r="69" spans="1:5" ht="13.7" customHeight="1" x14ac:dyDescent="0.15">
      <c r="C69" s="92"/>
      <c r="D69" s="92"/>
    </row>
  </sheetData>
  <mergeCells count="1">
    <mergeCell ref="A1:D1"/>
  </mergeCells>
  <phoneticPr fontId="0" type="noConversion"/>
  <printOptions horizontalCentered="1"/>
  <pageMargins left="0.58742653666518807" right="0.58742653666518807" top="0.39022900457457299" bottom="0.58742653666518807" header="0.58742653666518807" footer="0.39022900457457299"/>
  <pageSetup paperSize="9" scale="90" firstPageNumber="0" fitToHeight="0" orientation="portrait" blackAndWhite="1" useFirstPageNumber="1" r:id="rId1"/>
  <extLst>
    <ext uri="{2D9387EB-5337-4D45-933B-B4D357D02E09}">
      <gutter val="0.0" pos="0"/>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HT80"/>
  <sheetViews>
    <sheetView showZeros="0" view="pageBreakPreview" workbookViewId="0">
      <selection activeCell="E36" sqref="E36"/>
    </sheetView>
  </sheetViews>
  <sheetFormatPr defaultColWidth="10" defaultRowHeight="13.5" x14ac:dyDescent="0.15"/>
  <cols>
    <col min="1" max="1" width="43.75" style="156" customWidth="1"/>
    <col min="2" max="2" width="16.375" style="156" customWidth="1"/>
    <col min="3" max="4" width="16.375" style="157" customWidth="1"/>
    <col min="5" max="8" width="11" style="33" customWidth="1"/>
    <col min="9" max="16384" width="10" style="33"/>
  </cols>
  <sheetData>
    <row r="1" spans="1:228" s="30" customFormat="1" ht="60" customHeight="1" x14ac:dyDescent="0.15">
      <c r="A1" s="266" t="s">
        <v>1079</v>
      </c>
      <c r="B1" s="266"/>
      <c r="C1" s="266"/>
      <c r="D1" s="266"/>
      <c r="G1"/>
    </row>
    <row r="2" spans="1:228" s="31" customFormat="1" ht="21.95" customHeight="1" x14ac:dyDescent="0.15">
      <c r="D2" s="31" t="s">
        <v>63</v>
      </c>
      <c r="G2"/>
    </row>
    <row r="3" spans="1:228" s="32" customFormat="1" ht="33" customHeight="1" x14ac:dyDescent="0.15">
      <c r="A3" s="35" t="s">
        <v>2</v>
      </c>
      <c r="B3" s="10" t="s">
        <v>3</v>
      </c>
      <c r="C3" s="10" t="s">
        <v>4</v>
      </c>
      <c r="D3" s="10" t="s">
        <v>5</v>
      </c>
      <c r="G3"/>
    </row>
    <row r="4" spans="1:228" s="32" customFormat="1" ht="24" customHeight="1" x14ac:dyDescent="0.15">
      <c r="A4" s="158" t="s">
        <v>1080</v>
      </c>
      <c r="B4" s="163">
        <v>102297</v>
      </c>
      <c r="C4" s="159">
        <v>116063</v>
      </c>
      <c r="D4" s="159">
        <v>116063</v>
      </c>
      <c r="E4" s="33"/>
      <c r="F4" s="33"/>
      <c r="G4"/>
      <c r="H4" s="33"/>
      <c r="I4" s="33"/>
      <c r="J4" s="33"/>
      <c r="K4" s="33"/>
      <c r="L4" s="33"/>
      <c r="M4" s="33"/>
      <c r="N4" s="33"/>
      <c r="O4" s="33"/>
      <c r="P4" s="33"/>
      <c r="Q4" s="33"/>
      <c r="R4" s="33"/>
      <c r="S4" s="33"/>
      <c r="T4" s="33"/>
      <c r="U4" s="33"/>
      <c r="V4" s="33"/>
      <c r="W4" s="33"/>
      <c r="X4" s="33"/>
      <c r="Y4" s="33"/>
      <c r="Z4" s="33"/>
      <c r="AA4" s="33"/>
      <c r="AB4" s="33"/>
      <c r="AC4" s="33"/>
      <c r="AD4" s="33"/>
      <c r="AE4" s="33"/>
      <c r="AF4" s="33"/>
      <c r="AG4" s="33"/>
      <c r="AH4" s="33"/>
      <c r="AI4" s="33"/>
      <c r="AJ4" s="33"/>
      <c r="AK4" s="33"/>
      <c r="AL4" s="33"/>
      <c r="AM4" s="33"/>
      <c r="AN4" s="33"/>
      <c r="AO4" s="33"/>
      <c r="AP4" s="33"/>
      <c r="AQ4" s="33"/>
      <c r="AR4" s="33"/>
      <c r="AS4" s="33"/>
      <c r="AT4" s="33"/>
      <c r="AU4" s="33"/>
      <c r="AV4" s="33"/>
      <c r="AW4" s="33"/>
      <c r="AX4" s="33"/>
      <c r="AY4" s="33"/>
      <c r="AZ4" s="33"/>
      <c r="BA4" s="33"/>
      <c r="BB4" s="33"/>
      <c r="BC4" s="33"/>
      <c r="BD4" s="33"/>
      <c r="BE4" s="33"/>
      <c r="BF4" s="33"/>
      <c r="BG4" s="33"/>
      <c r="BH4" s="33"/>
      <c r="BI4" s="33"/>
      <c r="BJ4" s="33"/>
      <c r="BK4" s="33"/>
      <c r="BL4" s="33"/>
      <c r="BM4" s="33"/>
      <c r="BN4" s="33"/>
      <c r="BO4" s="33"/>
      <c r="BP4" s="33"/>
      <c r="BQ4" s="33"/>
      <c r="BR4" s="33"/>
      <c r="BS4" s="33"/>
      <c r="BT4" s="33"/>
      <c r="BU4" s="33"/>
      <c r="BV4" s="33"/>
      <c r="BW4" s="33"/>
      <c r="BX4" s="33"/>
      <c r="BY4" s="33"/>
      <c r="BZ4" s="33"/>
      <c r="CA4" s="33"/>
      <c r="CB4" s="33"/>
      <c r="CC4" s="33"/>
      <c r="CD4" s="33"/>
      <c r="CE4" s="33"/>
      <c r="CF4" s="33"/>
      <c r="CG4" s="33"/>
      <c r="CH4" s="33"/>
      <c r="CI4" s="33"/>
      <c r="CJ4" s="33"/>
      <c r="CK4" s="33"/>
      <c r="CL4" s="33"/>
      <c r="CM4" s="33"/>
      <c r="CN4" s="33"/>
      <c r="CO4" s="33"/>
      <c r="CP4" s="33"/>
      <c r="CQ4" s="33"/>
      <c r="CR4" s="33"/>
      <c r="CS4" s="33"/>
      <c r="CT4" s="33"/>
      <c r="CU4" s="33"/>
      <c r="CV4" s="33"/>
      <c r="CW4" s="33"/>
      <c r="CX4" s="33"/>
      <c r="CY4" s="33"/>
      <c r="CZ4" s="33"/>
      <c r="DA4" s="33"/>
      <c r="DB4" s="33"/>
      <c r="DC4" s="33"/>
      <c r="DD4" s="33"/>
      <c r="DE4" s="33"/>
      <c r="DF4" s="33"/>
      <c r="DG4" s="33"/>
      <c r="DH4" s="33"/>
      <c r="DI4" s="33"/>
      <c r="DJ4" s="33"/>
      <c r="DK4" s="33"/>
      <c r="DL4" s="33"/>
      <c r="DM4" s="33"/>
      <c r="DN4" s="33"/>
      <c r="DO4" s="33"/>
      <c r="DP4" s="33"/>
      <c r="DQ4" s="33"/>
      <c r="DR4" s="33"/>
      <c r="DS4" s="33"/>
      <c r="DT4" s="33"/>
      <c r="DU4" s="33"/>
      <c r="DV4" s="33"/>
      <c r="DW4" s="33"/>
      <c r="DX4" s="33"/>
      <c r="DY4" s="33"/>
      <c r="DZ4" s="33"/>
      <c r="EA4" s="33"/>
      <c r="EB4" s="33"/>
      <c r="EC4" s="33"/>
      <c r="ED4" s="33"/>
      <c r="EE4" s="33"/>
      <c r="EF4" s="33"/>
      <c r="EG4" s="33"/>
      <c r="EH4" s="33"/>
      <c r="EI4" s="33"/>
      <c r="EJ4" s="33"/>
      <c r="EK4" s="33"/>
      <c r="EL4" s="33"/>
      <c r="EM4" s="33"/>
      <c r="EN4" s="33"/>
      <c r="EO4" s="33"/>
      <c r="EP4" s="33"/>
      <c r="EQ4" s="33"/>
      <c r="ER4" s="33"/>
      <c r="ES4" s="33"/>
      <c r="ET4" s="33"/>
      <c r="EU4" s="33"/>
      <c r="EV4" s="33"/>
      <c r="EW4" s="33"/>
      <c r="EX4" s="33"/>
      <c r="EY4" s="33"/>
      <c r="EZ4" s="33"/>
      <c r="FA4" s="33"/>
      <c r="FB4" s="33"/>
      <c r="FC4" s="33"/>
      <c r="FD4" s="33"/>
      <c r="FE4" s="33"/>
      <c r="FF4" s="33"/>
      <c r="FG4" s="33"/>
      <c r="FH4" s="33"/>
      <c r="FI4" s="33"/>
      <c r="FJ4" s="33"/>
      <c r="FK4" s="33"/>
      <c r="FL4" s="33"/>
      <c r="FM4" s="33"/>
      <c r="FN4" s="33"/>
      <c r="FO4" s="33"/>
      <c r="FP4" s="33"/>
      <c r="FQ4" s="33"/>
      <c r="FR4" s="33"/>
      <c r="FS4" s="33"/>
      <c r="FT4" s="33"/>
      <c r="FU4" s="33"/>
      <c r="FV4" s="33"/>
      <c r="FW4" s="33"/>
      <c r="FX4" s="33"/>
      <c r="FY4" s="33"/>
      <c r="FZ4" s="33"/>
      <c r="GA4" s="33"/>
      <c r="GB4" s="33"/>
      <c r="GC4" s="33"/>
      <c r="GD4" s="33"/>
      <c r="GE4" s="33"/>
      <c r="GF4" s="33"/>
      <c r="GG4" s="33"/>
      <c r="GH4" s="33"/>
      <c r="GI4" s="33"/>
      <c r="GJ4" s="33"/>
      <c r="GK4" s="33"/>
      <c r="GL4" s="33"/>
      <c r="GM4" s="33"/>
      <c r="GN4" s="33"/>
      <c r="GO4" s="33"/>
      <c r="GP4" s="33"/>
      <c r="GQ4" s="33"/>
      <c r="GR4" s="33"/>
      <c r="GS4" s="33"/>
      <c r="GT4" s="33"/>
      <c r="GU4" s="33"/>
      <c r="GV4" s="33"/>
      <c r="GW4" s="33"/>
      <c r="GX4" s="33"/>
      <c r="GY4" s="33"/>
      <c r="GZ4" s="33"/>
      <c r="HA4" s="33"/>
      <c r="HB4" s="33"/>
      <c r="HC4" s="33"/>
      <c r="HD4" s="33"/>
      <c r="HE4" s="33"/>
      <c r="HF4" s="33"/>
      <c r="HG4" s="33"/>
      <c r="HH4" s="33"/>
      <c r="HI4" s="33"/>
      <c r="HJ4" s="33"/>
      <c r="HK4" s="33"/>
      <c r="HL4" s="33"/>
      <c r="HM4" s="33"/>
      <c r="HN4" s="33"/>
      <c r="HO4" s="33"/>
      <c r="HP4" s="33"/>
      <c r="HQ4" s="33"/>
      <c r="HR4" s="33"/>
      <c r="HS4" s="33"/>
      <c r="HT4" s="33"/>
    </row>
    <row r="5" spans="1:228" ht="24" customHeight="1" x14ac:dyDescent="0.15">
      <c r="A5" s="160" t="s">
        <v>1081</v>
      </c>
      <c r="B5" s="162">
        <v>64675</v>
      </c>
      <c r="C5" s="162">
        <v>75636</v>
      </c>
      <c r="D5" s="162">
        <v>75636</v>
      </c>
      <c r="G5"/>
    </row>
    <row r="6" spans="1:228" ht="24" customHeight="1" x14ac:dyDescent="0.15">
      <c r="A6" s="160" t="s">
        <v>1082</v>
      </c>
      <c r="B6" s="162">
        <v>22643</v>
      </c>
      <c r="C6" s="162">
        <v>22614</v>
      </c>
      <c r="D6" s="162">
        <v>22614</v>
      </c>
      <c r="G6"/>
    </row>
    <row r="7" spans="1:228" ht="24" customHeight="1" x14ac:dyDescent="0.15">
      <c r="A7" s="160" t="s">
        <v>1083</v>
      </c>
      <c r="B7" s="162">
        <v>7863</v>
      </c>
      <c r="C7" s="162">
        <v>9165</v>
      </c>
      <c r="D7" s="162">
        <v>9165</v>
      </c>
      <c r="G7"/>
    </row>
    <row r="8" spans="1:228" ht="24" customHeight="1" x14ac:dyDescent="0.15">
      <c r="A8" s="160" t="s">
        <v>1084</v>
      </c>
      <c r="B8" s="162">
        <v>7116</v>
      </c>
      <c r="C8" s="162">
        <v>8648</v>
      </c>
      <c r="D8" s="162">
        <v>8648</v>
      </c>
      <c r="G8"/>
    </row>
    <row r="9" spans="1:228" s="65" customFormat="1" ht="24" customHeight="1" x14ac:dyDescent="0.15">
      <c r="A9" s="158" t="s">
        <v>1085</v>
      </c>
      <c r="B9" s="163">
        <v>100822</v>
      </c>
      <c r="C9" s="163">
        <v>82510</v>
      </c>
      <c r="D9" s="163">
        <v>82510</v>
      </c>
      <c r="E9" s="33"/>
      <c r="F9" s="33"/>
      <c r="G9"/>
      <c r="H9" s="33"/>
      <c r="I9" s="33"/>
      <c r="J9" s="33"/>
      <c r="K9" s="33"/>
      <c r="L9" s="33"/>
      <c r="M9" s="33"/>
      <c r="N9" s="33"/>
      <c r="O9" s="33"/>
      <c r="P9" s="33"/>
      <c r="Q9" s="33"/>
      <c r="R9" s="33"/>
      <c r="S9" s="33"/>
      <c r="T9" s="33"/>
      <c r="U9" s="33"/>
      <c r="V9" s="33"/>
      <c r="W9" s="33"/>
      <c r="X9" s="33"/>
      <c r="Y9" s="33"/>
      <c r="Z9" s="33"/>
      <c r="AA9" s="33"/>
      <c r="AB9" s="33"/>
      <c r="AC9" s="33"/>
      <c r="AD9" s="33"/>
      <c r="AE9" s="33"/>
      <c r="AF9" s="33"/>
      <c r="AG9" s="33"/>
      <c r="AH9" s="33"/>
      <c r="AI9" s="33"/>
      <c r="AJ9" s="33"/>
      <c r="AK9" s="33"/>
      <c r="AL9" s="33"/>
      <c r="AM9" s="33"/>
      <c r="AN9" s="33"/>
      <c r="AO9" s="33"/>
      <c r="AP9" s="33"/>
      <c r="AQ9" s="33"/>
      <c r="AR9" s="33"/>
      <c r="AS9" s="33"/>
      <c r="AT9" s="33"/>
      <c r="AU9" s="33"/>
      <c r="AV9" s="33"/>
      <c r="AW9" s="33"/>
      <c r="AX9" s="33"/>
      <c r="AY9" s="33"/>
      <c r="AZ9" s="33"/>
      <c r="BA9" s="33"/>
      <c r="BB9" s="33"/>
      <c r="BC9" s="33"/>
      <c r="BD9" s="33"/>
      <c r="BE9" s="33"/>
      <c r="BF9" s="33"/>
      <c r="BG9" s="33"/>
      <c r="BH9" s="33"/>
      <c r="BI9" s="33"/>
      <c r="BJ9" s="33"/>
      <c r="BK9" s="33"/>
      <c r="BL9" s="33"/>
      <c r="BM9" s="33"/>
      <c r="BN9" s="33"/>
      <c r="BO9" s="33"/>
      <c r="BP9" s="33"/>
      <c r="BQ9" s="33"/>
      <c r="BR9" s="33"/>
      <c r="BS9" s="33"/>
      <c r="BT9" s="33"/>
      <c r="BU9" s="33"/>
      <c r="BV9" s="33"/>
      <c r="BW9" s="33"/>
      <c r="BX9" s="33"/>
      <c r="BY9" s="33"/>
      <c r="BZ9" s="33"/>
      <c r="CA9" s="33"/>
      <c r="CB9" s="33"/>
      <c r="CC9" s="33"/>
      <c r="CD9" s="33"/>
      <c r="CE9" s="33"/>
      <c r="CF9" s="33"/>
      <c r="CG9" s="33"/>
      <c r="CH9" s="33"/>
      <c r="CI9" s="33"/>
      <c r="CJ9" s="33"/>
      <c r="CK9" s="33"/>
      <c r="CL9" s="33"/>
      <c r="CM9" s="33"/>
      <c r="CN9" s="33"/>
      <c r="CO9" s="33"/>
      <c r="CP9" s="33"/>
      <c r="CQ9" s="33"/>
      <c r="CR9" s="33"/>
      <c r="CS9" s="33"/>
      <c r="CT9" s="33"/>
      <c r="CU9" s="33"/>
      <c r="CV9" s="33"/>
      <c r="CW9" s="33"/>
      <c r="CX9" s="33"/>
      <c r="CY9" s="33"/>
      <c r="CZ9" s="33"/>
      <c r="DA9" s="33"/>
      <c r="DB9" s="33"/>
      <c r="DC9" s="33"/>
      <c r="DD9" s="33"/>
      <c r="DE9" s="33"/>
      <c r="DF9" s="33"/>
      <c r="DG9" s="33"/>
      <c r="DH9" s="33"/>
      <c r="DI9" s="33"/>
      <c r="DJ9" s="33"/>
      <c r="DK9" s="33"/>
      <c r="DL9" s="33"/>
      <c r="DM9" s="33"/>
      <c r="DN9" s="33"/>
      <c r="DO9" s="33"/>
      <c r="DP9" s="33"/>
      <c r="DQ9" s="33"/>
      <c r="DR9" s="33"/>
      <c r="DS9" s="33"/>
      <c r="DT9" s="33"/>
      <c r="DU9" s="33"/>
      <c r="DV9" s="33"/>
      <c r="DW9" s="33"/>
      <c r="DX9" s="33"/>
      <c r="DY9" s="33"/>
      <c r="DZ9" s="33"/>
      <c r="EA9" s="33"/>
      <c r="EB9" s="33"/>
      <c r="EC9" s="33"/>
      <c r="ED9" s="33"/>
      <c r="EE9" s="33"/>
      <c r="EF9" s="33"/>
      <c r="EG9" s="33"/>
      <c r="EH9" s="33"/>
      <c r="EI9" s="33"/>
      <c r="EJ9" s="33"/>
      <c r="EK9" s="33"/>
      <c r="EL9" s="33"/>
      <c r="EM9" s="33"/>
      <c r="EN9" s="33"/>
      <c r="EO9" s="33"/>
      <c r="EP9" s="33"/>
      <c r="EQ9" s="33"/>
      <c r="ER9" s="33"/>
      <c r="ES9" s="33"/>
      <c r="ET9" s="33"/>
      <c r="EU9" s="33"/>
      <c r="EV9" s="33"/>
      <c r="EW9" s="33"/>
      <c r="EX9" s="33"/>
      <c r="EY9" s="33"/>
      <c r="EZ9" s="33"/>
      <c r="FA9" s="33"/>
      <c r="FB9" s="33"/>
      <c r="FC9" s="33"/>
      <c r="FD9" s="33"/>
      <c r="FE9" s="33"/>
      <c r="FF9" s="33"/>
      <c r="FG9" s="33"/>
      <c r="FH9" s="33"/>
      <c r="FI9" s="33"/>
      <c r="FJ9" s="33"/>
      <c r="FK9" s="33"/>
      <c r="FL9" s="33"/>
      <c r="FM9" s="33"/>
      <c r="FN9" s="33"/>
      <c r="FO9" s="33"/>
      <c r="FP9" s="33"/>
      <c r="FQ9" s="33"/>
      <c r="FR9" s="33"/>
      <c r="FS9" s="33"/>
      <c r="FT9" s="33"/>
      <c r="FU9" s="33"/>
      <c r="FV9" s="33"/>
      <c r="FW9" s="33"/>
      <c r="FX9" s="33"/>
      <c r="FY9" s="33"/>
      <c r="FZ9" s="33"/>
      <c r="GA9" s="33"/>
      <c r="GB9" s="33"/>
      <c r="GC9" s="33"/>
      <c r="GD9" s="33"/>
      <c r="GE9" s="33"/>
      <c r="GF9" s="33"/>
      <c r="GG9" s="33"/>
      <c r="GH9" s="33"/>
      <c r="GI9" s="33"/>
      <c r="GJ9" s="33"/>
      <c r="GK9" s="33"/>
      <c r="GL9" s="33"/>
      <c r="GM9" s="33"/>
      <c r="GN9" s="33"/>
      <c r="GO9" s="33"/>
      <c r="GP9" s="33"/>
      <c r="GQ9" s="33"/>
      <c r="GR9" s="33"/>
      <c r="GS9" s="33"/>
      <c r="GT9" s="33"/>
      <c r="GU9" s="33"/>
      <c r="GV9" s="33"/>
      <c r="GW9" s="33"/>
      <c r="GX9" s="33"/>
      <c r="GY9" s="33"/>
      <c r="GZ9" s="33"/>
      <c r="HA9" s="33"/>
      <c r="HB9" s="33"/>
      <c r="HC9" s="33"/>
      <c r="HD9" s="33"/>
      <c r="HE9" s="33"/>
      <c r="HF9" s="33"/>
      <c r="HG9" s="33"/>
      <c r="HH9" s="33"/>
      <c r="HI9" s="33"/>
      <c r="HJ9" s="33"/>
      <c r="HK9" s="33"/>
      <c r="HL9" s="33"/>
      <c r="HM9" s="33"/>
      <c r="HN9" s="33"/>
      <c r="HO9" s="33"/>
      <c r="HP9" s="33"/>
      <c r="HQ9" s="33"/>
      <c r="HR9" s="33"/>
      <c r="HS9" s="33"/>
      <c r="HT9" s="33"/>
    </row>
    <row r="10" spans="1:228" s="155" customFormat="1" ht="24" customHeight="1" x14ac:dyDescent="0.15">
      <c r="A10" s="160" t="s">
        <v>1086</v>
      </c>
      <c r="B10" s="162">
        <v>9920</v>
      </c>
      <c r="C10" s="162">
        <v>35951</v>
      </c>
      <c r="D10" s="162">
        <v>35951</v>
      </c>
      <c r="E10" s="33"/>
      <c r="F10" s="33"/>
      <c r="G10"/>
      <c r="H10" s="33"/>
      <c r="I10" s="33"/>
      <c r="J10" s="33"/>
      <c r="K10" s="33"/>
      <c r="L10" s="33"/>
      <c r="M10" s="33"/>
      <c r="N10" s="33"/>
      <c r="O10" s="33"/>
      <c r="P10" s="33"/>
      <c r="Q10" s="33"/>
      <c r="R10" s="33"/>
      <c r="S10" s="33"/>
      <c r="T10" s="33"/>
      <c r="U10" s="33"/>
      <c r="V10" s="33"/>
      <c r="W10" s="33"/>
      <c r="X10" s="33"/>
      <c r="Y10" s="33"/>
      <c r="Z10" s="33"/>
      <c r="AA10" s="33"/>
      <c r="AB10" s="33"/>
      <c r="AC10" s="33"/>
      <c r="AD10" s="33"/>
      <c r="AE10" s="33"/>
      <c r="AF10" s="33"/>
      <c r="AG10" s="33"/>
      <c r="AH10" s="33"/>
      <c r="AI10" s="33"/>
      <c r="AJ10" s="33"/>
      <c r="AK10" s="33"/>
      <c r="AL10" s="33"/>
      <c r="AM10" s="33"/>
      <c r="AN10" s="33"/>
      <c r="AO10" s="33"/>
      <c r="AP10" s="33"/>
      <c r="AQ10" s="33"/>
      <c r="AR10" s="33"/>
      <c r="AS10" s="33"/>
      <c r="AT10" s="33"/>
      <c r="AU10" s="33"/>
      <c r="AV10" s="33"/>
      <c r="AW10" s="33"/>
      <c r="AX10" s="33"/>
      <c r="AY10" s="33"/>
      <c r="AZ10" s="33"/>
      <c r="BA10" s="33"/>
      <c r="BB10" s="33"/>
      <c r="BC10" s="33"/>
      <c r="BD10" s="33"/>
      <c r="BE10" s="33"/>
      <c r="BF10" s="33"/>
      <c r="BG10" s="33"/>
      <c r="BH10" s="33"/>
      <c r="BI10" s="33"/>
      <c r="BJ10" s="33"/>
      <c r="BK10" s="33"/>
      <c r="BL10" s="33"/>
      <c r="BM10" s="33"/>
      <c r="BN10" s="33"/>
      <c r="BO10" s="33"/>
      <c r="BP10" s="33"/>
      <c r="BQ10" s="33"/>
      <c r="BR10" s="33"/>
      <c r="BS10" s="33"/>
      <c r="BT10" s="33"/>
      <c r="BU10" s="33"/>
      <c r="BV10" s="33"/>
      <c r="BW10" s="33"/>
      <c r="BX10" s="33"/>
      <c r="BY10" s="33"/>
      <c r="BZ10" s="33"/>
      <c r="CA10" s="33"/>
      <c r="CB10" s="33"/>
      <c r="CC10" s="33"/>
      <c r="CD10" s="33"/>
      <c r="CE10" s="33"/>
      <c r="CF10" s="33"/>
      <c r="CG10" s="33"/>
      <c r="CH10" s="33"/>
      <c r="CI10" s="33"/>
      <c r="CJ10" s="33"/>
      <c r="CK10" s="33"/>
      <c r="CL10" s="33"/>
      <c r="CM10" s="33"/>
      <c r="CN10" s="33"/>
      <c r="CO10" s="33"/>
      <c r="CP10" s="33"/>
      <c r="CQ10" s="33"/>
      <c r="CR10" s="33"/>
      <c r="CS10" s="33"/>
      <c r="CT10" s="33"/>
      <c r="CU10" s="33"/>
      <c r="CV10" s="33"/>
      <c r="CW10" s="33"/>
      <c r="CX10" s="33"/>
      <c r="CY10" s="33"/>
      <c r="CZ10" s="33"/>
      <c r="DA10" s="33"/>
      <c r="DB10" s="33"/>
      <c r="DC10" s="33"/>
      <c r="DD10" s="33"/>
      <c r="DE10" s="33"/>
      <c r="DF10" s="33"/>
      <c r="DG10" s="33"/>
      <c r="DH10" s="33"/>
      <c r="DI10" s="33"/>
      <c r="DJ10" s="33"/>
      <c r="DK10" s="33"/>
      <c r="DL10" s="33"/>
      <c r="DM10" s="33"/>
      <c r="DN10" s="33"/>
      <c r="DO10" s="33"/>
      <c r="DP10" s="33"/>
      <c r="DQ10" s="33"/>
      <c r="DR10" s="33"/>
      <c r="DS10" s="33"/>
      <c r="DT10" s="33"/>
      <c r="DU10" s="33"/>
      <c r="DV10" s="33"/>
      <c r="DW10" s="33"/>
      <c r="DX10" s="33"/>
      <c r="DY10" s="33"/>
      <c r="DZ10" s="33"/>
      <c r="EA10" s="33"/>
      <c r="EB10" s="33"/>
      <c r="EC10" s="33"/>
      <c r="ED10" s="33"/>
      <c r="EE10" s="33"/>
      <c r="EF10" s="33"/>
      <c r="EG10" s="33"/>
      <c r="EH10" s="33"/>
      <c r="EI10" s="33"/>
      <c r="EJ10" s="33"/>
      <c r="EK10" s="33"/>
      <c r="EL10" s="33"/>
      <c r="EM10" s="33"/>
      <c r="EN10" s="33"/>
      <c r="EO10" s="33"/>
      <c r="EP10" s="33"/>
      <c r="EQ10" s="33"/>
      <c r="ER10" s="33"/>
      <c r="ES10" s="33"/>
      <c r="ET10" s="33"/>
      <c r="EU10" s="33"/>
      <c r="EV10" s="33"/>
      <c r="EW10" s="33"/>
      <c r="EX10" s="33"/>
      <c r="EY10" s="33"/>
      <c r="EZ10" s="33"/>
      <c r="FA10" s="33"/>
      <c r="FB10" s="33"/>
      <c r="FC10" s="33"/>
      <c r="FD10" s="33"/>
      <c r="FE10" s="33"/>
      <c r="FF10" s="33"/>
      <c r="FG10" s="33"/>
      <c r="FH10" s="33"/>
      <c r="FI10" s="33"/>
      <c r="FJ10" s="33"/>
      <c r="FK10" s="33"/>
      <c r="FL10" s="33"/>
      <c r="FM10" s="33"/>
      <c r="FN10" s="33"/>
      <c r="FO10" s="33"/>
      <c r="FP10" s="33"/>
      <c r="FQ10" s="33"/>
      <c r="FR10" s="33"/>
      <c r="FS10" s="33"/>
      <c r="FT10" s="33"/>
      <c r="FU10" s="33"/>
      <c r="FV10" s="33"/>
      <c r="FW10" s="33"/>
      <c r="FX10" s="33"/>
      <c r="FY10" s="33"/>
      <c r="FZ10" s="33"/>
      <c r="GA10" s="33"/>
      <c r="GB10" s="33"/>
      <c r="GC10" s="33"/>
      <c r="GD10" s="33"/>
      <c r="GE10" s="33"/>
      <c r="GF10" s="33"/>
      <c r="GG10" s="33"/>
      <c r="GH10" s="33"/>
      <c r="GI10" s="33"/>
      <c r="GJ10" s="33"/>
      <c r="GK10" s="33"/>
      <c r="GL10" s="33"/>
      <c r="GM10" s="33"/>
      <c r="GN10" s="33"/>
      <c r="GO10" s="33"/>
      <c r="GP10" s="33"/>
      <c r="GQ10" s="33"/>
      <c r="GR10" s="33"/>
      <c r="GS10" s="33"/>
      <c r="GT10" s="33"/>
      <c r="GU10" s="33"/>
      <c r="GV10" s="33"/>
      <c r="GW10" s="33"/>
      <c r="GX10" s="33"/>
      <c r="GY10" s="33"/>
      <c r="GZ10" s="33"/>
      <c r="HA10" s="33"/>
      <c r="HB10" s="33"/>
      <c r="HC10" s="33"/>
      <c r="HD10" s="33"/>
      <c r="HE10" s="33"/>
      <c r="HF10" s="33"/>
      <c r="HG10" s="33"/>
      <c r="HH10" s="33"/>
      <c r="HI10" s="33"/>
      <c r="HJ10" s="33"/>
      <c r="HK10" s="33"/>
      <c r="HL10" s="33"/>
      <c r="HM10" s="33"/>
      <c r="HN10" s="33"/>
      <c r="HO10" s="33"/>
      <c r="HP10" s="33"/>
      <c r="HQ10" s="33"/>
      <c r="HR10" s="33"/>
      <c r="HS10" s="33"/>
      <c r="HT10" s="33"/>
    </row>
    <row r="11" spans="1:228" s="155" customFormat="1" ht="24" customHeight="1" x14ac:dyDescent="0.15">
      <c r="A11" s="160" t="s">
        <v>1087</v>
      </c>
      <c r="B11" s="162"/>
      <c r="C11" s="162">
        <v>663</v>
      </c>
      <c r="D11" s="162">
        <v>663</v>
      </c>
      <c r="E11" s="33"/>
      <c r="F11" s="33"/>
      <c r="G11"/>
      <c r="H11" s="33"/>
      <c r="I11" s="33"/>
      <c r="J11" s="33"/>
      <c r="K11" s="33"/>
      <c r="L11" s="33"/>
      <c r="M11" s="33"/>
      <c r="N11" s="33"/>
      <c r="O11" s="33"/>
      <c r="P11" s="33"/>
      <c r="Q11" s="33"/>
      <c r="R11" s="33"/>
      <c r="S11" s="33"/>
      <c r="T11" s="33"/>
      <c r="U11" s="33"/>
      <c r="V11" s="33"/>
      <c r="W11" s="33"/>
      <c r="X11" s="33"/>
      <c r="Y11" s="33"/>
      <c r="Z11" s="33"/>
      <c r="AA11" s="33"/>
      <c r="AB11" s="33"/>
      <c r="AC11" s="33"/>
      <c r="AD11" s="33"/>
      <c r="AE11" s="33"/>
      <c r="AF11" s="33"/>
      <c r="AG11" s="33"/>
      <c r="AH11" s="33"/>
      <c r="AI11" s="33"/>
      <c r="AJ11" s="33"/>
      <c r="AK11" s="33"/>
      <c r="AL11" s="33"/>
      <c r="AM11" s="33"/>
      <c r="AN11" s="33"/>
      <c r="AO11" s="33"/>
      <c r="AP11" s="33"/>
      <c r="AQ11" s="33"/>
      <c r="AR11" s="33"/>
      <c r="AS11" s="33"/>
      <c r="AT11" s="33"/>
      <c r="AU11" s="33"/>
      <c r="AV11" s="33"/>
      <c r="AW11" s="33"/>
      <c r="AX11" s="33"/>
      <c r="AY11" s="33"/>
      <c r="AZ11" s="33"/>
      <c r="BA11" s="33"/>
      <c r="BB11" s="33"/>
      <c r="BC11" s="33"/>
      <c r="BD11" s="33"/>
      <c r="BE11" s="33"/>
      <c r="BF11" s="33"/>
      <c r="BG11" s="33"/>
      <c r="BH11" s="33"/>
      <c r="BI11" s="33"/>
      <c r="BJ11" s="33"/>
      <c r="BK11" s="33"/>
      <c r="BL11" s="33"/>
      <c r="BM11" s="33"/>
      <c r="BN11" s="33"/>
      <c r="BO11" s="33"/>
      <c r="BP11" s="33"/>
      <c r="BQ11" s="33"/>
      <c r="BR11" s="33"/>
      <c r="BS11" s="33"/>
      <c r="BT11" s="33"/>
      <c r="BU11" s="33"/>
      <c r="BV11" s="33"/>
      <c r="BW11" s="33"/>
      <c r="BX11" s="33"/>
      <c r="BY11" s="33"/>
      <c r="BZ11" s="33"/>
      <c r="CA11" s="33"/>
      <c r="CB11" s="33"/>
      <c r="CC11" s="33"/>
      <c r="CD11" s="33"/>
      <c r="CE11" s="33"/>
      <c r="CF11" s="33"/>
      <c r="CG11" s="33"/>
      <c r="CH11" s="33"/>
      <c r="CI11" s="33"/>
      <c r="CJ11" s="33"/>
      <c r="CK11" s="33"/>
      <c r="CL11" s="33"/>
      <c r="CM11" s="33"/>
      <c r="CN11" s="33"/>
      <c r="CO11" s="33"/>
      <c r="CP11" s="33"/>
      <c r="CQ11" s="33"/>
      <c r="CR11" s="33"/>
      <c r="CS11" s="33"/>
      <c r="CT11" s="33"/>
      <c r="CU11" s="33"/>
      <c r="CV11" s="33"/>
      <c r="CW11" s="33"/>
      <c r="CX11" s="33"/>
      <c r="CY11" s="33"/>
      <c r="CZ11" s="33"/>
      <c r="DA11" s="33"/>
      <c r="DB11" s="33"/>
      <c r="DC11" s="33"/>
      <c r="DD11" s="33"/>
      <c r="DE11" s="33"/>
      <c r="DF11" s="33"/>
      <c r="DG11" s="33"/>
      <c r="DH11" s="33"/>
      <c r="DI11" s="33"/>
      <c r="DJ11" s="33"/>
      <c r="DK11" s="33"/>
      <c r="DL11" s="33"/>
      <c r="DM11" s="33"/>
      <c r="DN11" s="33"/>
      <c r="DO11" s="33"/>
      <c r="DP11" s="33"/>
      <c r="DQ11" s="33"/>
      <c r="DR11" s="33"/>
      <c r="DS11" s="33"/>
      <c r="DT11" s="33"/>
      <c r="DU11" s="33"/>
      <c r="DV11" s="33"/>
      <c r="DW11" s="33"/>
      <c r="DX11" s="33"/>
      <c r="DY11" s="33"/>
      <c r="DZ11" s="33"/>
      <c r="EA11" s="33"/>
      <c r="EB11" s="33"/>
      <c r="EC11" s="33"/>
      <c r="ED11" s="33"/>
      <c r="EE11" s="33"/>
      <c r="EF11" s="33"/>
      <c r="EG11" s="33"/>
      <c r="EH11" s="33"/>
      <c r="EI11" s="33"/>
      <c r="EJ11" s="33"/>
      <c r="EK11" s="33"/>
      <c r="EL11" s="33"/>
      <c r="EM11" s="33"/>
      <c r="EN11" s="33"/>
      <c r="EO11" s="33"/>
      <c r="EP11" s="33"/>
      <c r="EQ11" s="33"/>
      <c r="ER11" s="33"/>
      <c r="ES11" s="33"/>
      <c r="ET11" s="33"/>
      <c r="EU11" s="33"/>
      <c r="EV11" s="33"/>
      <c r="EW11" s="33"/>
      <c r="EX11" s="33"/>
      <c r="EY11" s="33"/>
      <c r="EZ11" s="33"/>
      <c r="FA11" s="33"/>
      <c r="FB11" s="33"/>
      <c r="FC11" s="33"/>
      <c r="FD11" s="33"/>
      <c r="FE11" s="33"/>
      <c r="FF11" s="33"/>
      <c r="FG11" s="33"/>
      <c r="FH11" s="33"/>
      <c r="FI11" s="33"/>
      <c r="FJ11" s="33"/>
      <c r="FK11" s="33"/>
      <c r="FL11" s="33"/>
      <c r="FM11" s="33"/>
      <c r="FN11" s="33"/>
      <c r="FO11" s="33"/>
      <c r="FP11" s="33"/>
      <c r="FQ11" s="33"/>
      <c r="FR11" s="33"/>
      <c r="FS11" s="33"/>
      <c r="FT11" s="33"/>
      <c r="FU11" s="33"/>
      <c r="FV11" s="33"/>
      <c r="FW11" s="33"/>
      <c r="FX11" s="33"/>
      <c r="FY11" s="33"/>
      <c r="FZ11" s="33"/>
      <c r="GA11" s="33"/>
      <c r="GB11" s="33"/>
      <c r="GC11" s="33"/>
      <c r="GD11" s="33"/>
      <c r="GE11" s="33"/>
      <c r="GF11" s="33"/>
      <c r="GG11" s="33"/>
      <c r="GH11" s="33"/>
      <c r="GI11" s="33"/>
      <c r="GJ11" s="33"/>
      <c r="GK11" s="33"/>
      <c r="GL11" s="33"/>
      <c r="GM11" s="33"/>
      <c r="GN11" s="33"/>
      <c r="GO11" s="33"/>
      <c r="GP11" s="33"/>
      <c r="GQ11" s="33"/>
      <c r="GR11" s="33"/>
      <c r="GS11" s="33"/>
      <c r="GT11" s="33"/>
      <c r="GU11" s="33"/>
      <c r="GV11" s="33"/>
      <c r="GW11" s="33"/>
      <c r="GX11" s="33"/>
      <c r="GY11" s="33"/>
      <c r="GZ11" s="33"/>
      <c r="HA11" s="33"/>
      <c r="HB11" s="33"/>
      <c r="HC11" s="33"/>
      <c r="HD11" s="33"/>
      <c r="HE11" s="33"/>
      <c r="HF11" s="33"/>
      <c r="HG11" s="33"/>
      <c r="HH11" s="33"/>
      <c r="HI11" s="33"/>
      <c r="HJ11" s="33"/>
      <c r="HK11" s="33"/>
      <c r="HL11" s="33"/>
      <c r="HM11" s="33"/>
      <c r="HN11" s="33"/>
      <c r="HO11" s="33"/>
      <c r="HP11" s="33"/>
      <c r="HQ11" s="33"/>
      <c r="HR11" s="33"/>
      <c r="HS11" s="33"/>
      <c r="HT11" s="33"/>
    </row>
    <row r="12" spans="1:228" ht="24" customHeight="1" x14ac:dyDescent="0.15">
      <c r="A12" s="160" t="s">
        <v>1088</v>
      </c>
      <c r="B12" s="162">
        <v>866</v>
      </c>
      <c r="C12" s="162">
        <v>3767</v>
      </c>
      <c r="D12" s="162">
        <v>3767</v>
      </c>
      <c r="G12"/>
    </row>
    <row r="13" spans="1:228" ht="24" customHeight="1" x14ac:dyDescent="0.15">
      <c r="A13" s="160" t="s">
        <v>1089</v>
      </c>
      <c r="B13" s="162"/>
      <c r="C13" s="162">
        <v>3657</v>
      </c>
      <c r="D13" s="162">
        <v>3657</v>
      </c>
      <c r="G13"/>
    </row>
    <row r="14" spans="1:228" ht="24" customHeight="1" x14ac:dyDescent="0.15">
      <c r="A14" s="160" t="s">
        <v>1090</v>
      </c>
      <c r="B14" s="162"/>
      <c r="C14" s="162">
        <v>26846</v>
      </c>
      <c r="D14" s="162">
        <v>26846</v>
      </c>
      <c r="G14"/>
    </row>
    <row r="15" spans="1:228" ht="24" customHeight="1" x14ac:dyDescent="0.15">
      <c r="A15" s="160" t="s">
        <v>1091</v>
      </c>
      <c r="B15" s="162">
        <v>296</v>
      </c>
      <c r="C15" s="162">
        <v>53</v>
      </c>
      <c r="D15" s="162">
        <v>53</v>
      </c>
      <c r="G15"/>
    </row>
    <row r="16" spans="1:228" ht="24" customHeight="1" x14ac:dyDescent="0.15">
      <c r="A16" s="160" t="s">
        <v>1092</v>
      </c>
      <c r="B16" s="162"/>
      <c r="C16" s="162">
        <v>88</v>
      </c>
      <c r="D16" s="162">
        <v>88</v>
      </c>
    </row>
    <row r="17" spans="1:4" ht="24" customHeight="1" x14ac:dyDescent="0.15">
      <c r="A17" s="160" t="s">
        <v>1093</v>
      </c>
      <c r="B17" s="162">
        <v>5077</v>
      </c>
      <c r="C17" s="162">
        <v>4945</v>
      </c>
      <c r="D17" s="162">
        <v>4945</v>
      </c>
    </row>
    <row r="18" spans="1:4" ht="24" customHeight="1" x14ac:dyDescent="0.15">
      <c r="A18" s="160" t="s">
        <v>1094</v>
      </c>
      <c r="B18" s="162">
        <v>265</v>
      </c>
      <c r="C18" s="162">
        <v>3317</v>
      </c>
      <c r="D18" s="162">
        <v>3317</v>
      </c>
    </row>
    <row r="19" spans="1:4" ht="24" customHeight="1" x14ac:dyDescent="0.15">
      <c r="A19" s="160" t="s">
        <v>1095</v>
      </c>
      <c r="B19" s="162">
        <v>84398</v>
      </c>
      <c r="C19" s="162">
        <v>3223</v>
      </c>
      <c r="D19" s="162">
        <v>3223</v>
      </c>
    </row>
    <row r="20" spans="1:4" ht="24" customHeight="1" x14ac:dyDescent="0.15">
      <c r="A20" s="158" t="s">
        <v>1096</v>
      </c>
      <c r="B20" s="163">
        <v>15220</v>
      </c>
      <c r="C20" s="163">
        <v>58325</v>
      </c>
      <c r="D20" s="163">
        <v>58325</v>
      </c>
    </row>
    <row r="21" spans="1:4" ht="24" customHeight="1" x14ac:dyDescent="0.15">
      <c r="A21" s="160" t="s">
        <v>1097</v>
      </c>
      <c r="B21" s="162"/>
      <c r="C21" s="162">
        <v>9893</v>
      </c>
      <c r="D21" s="162">
        <v>9893</v>
      </c>
    </row>
    <row r="22" spans="1:4" ht="24" customHeight="1" x14ac:dyDescent="0.15">
      <c r="A22" s="160" t="s">
        <v>1098</v>
      </c>
      <c r="B22" s="162"/>
      <c r="C22" s="162">
        <v>23784</v>
      </c>
      <c r="D22" s="162">
        <v>23784</v>
      </c>
    </row>
    <row r="23" spans="1:4" ht="24" customHeight="1" x14ac:dyDescent="0.15">
      <c r="A23" s="160" t="s">
        <v>1099</v>
      </c>
      <c r="B23" s="162"/>
      <c r="C23" s="162">
        <v>1071</v>
      </c>
      <c r="D23" s="162">
        <v>1071</v>
      </c>
    </row>
    <row r="24" spans="1:4" ht="24" customHeight="1" x14ac:dyDescent="0.15">
      <c r="A24" s="160" t="s">
        <v>1100</v>
      </c>
      <c r="B24" s="162"/>
      <c r="C24" s="162"/>
      <c r="D24" s="162"/>
    </row>
    <row r="25" spans="1:4" ht="24" customHeight="1" x14ac:dyDescent="0.15">
      <c r="A25" s="160" t="s">
        <v>1101</v>
      </c>
      <c r="B25" s="162"/>
      <c r="C25" s="162">
        <v>19353</v>
      </c>
      <c r="D25" s="162">
        <v>19353</v>
      </c>
    </row>
    <row r="26" spans="1:4" ht="24" customHeight="1" x14ac:dyDescent="0.15">
      <c r="A26" s="160" t="s">
        <v>1102</v>
      </c>
      <c r="B26" s="162"/>
      <c r="C26" s="162">
        <v>1201</v>
      </c>
      <c r="D26" s="162">
        <v>1201</v>
      </c>
    </row>
    <row r="27" spans="1:4" ht="24" customHeight="1" x14ac:dyDescent="0.15">
      <c r="A27" s="160" t="s">
        <v>1103</v>
      </c>
      <c r="B27" s="162">
        <v>15220</v>
      </c>
      <c r="C27" s="162">
        <v>3023</v>
      </c>
      <c r="D27" s="162">
        <v>3023</v>
      </c>
    </row>
    <row r="28" spans="1:4" ht="24" customHeight="1" x14ac:dyDescent="0.15">
      <c r="A28" s="158" t="s">
        <v>1104</v>
      </c>
      <c r="B28" s="163"/>
      <c r="C28" s="163">
        <v>8</v>
      </c>
      <c r="D28" s="163">
        <v>8</v>
      </c>
    </row>
    <row r="29" spans="1:4" ht="24" customHeight="1" x14ac:dyDescent="0.15">
      <c r="A29" s="160" t="s">
        <v>1097</v>
      </c>
      <c r="B29" s="162"/>
      <c r="C29" s="162"/>
      <c r="D29" s="162"/>
    </row>
    <row r="30" spans="1:4" ht="24" customHeight="1" x14ac:dyDescent="0.15">
      <c r="A30" s="160" t="s">
        <v>1098</v>
      </c>
      <c r="B30" s="162"/>
      <c r="C30" s="162"/>
      <c r="D30" s="162"/>
    </row>
    <row r="31" spans="1:4" ht="24" customHeight="1" x14ac:dyDescent="0.15">
      <c r="A31" s="160" t="s">
        <v>1099</v>
      </c>
      <c r="B31" s="162"/>
      <c r="C31" s="162"/>
      <c r="D31" s="162"/>
    </row>
    <row r="32" spans="1:4" ht="24" customHeight="1" x14ac:dyDescent="0.15">
      <c r="A32" s="160" t="s">
        <v>1101</v>
      </c>
      <c r="B32" s="162"/>
      <c r="C32" s="162">
        <v>8</v>
      </c>
      <c r="D32" s="162">
        <v>8</v>
      </c>
    </row>
    <row r="33" spans="1:4" ht="24" customHeight="1" x14ac:dyDescent="0.15">
      <c r="A33" s="160" t="s">
        <v>1102</v>
      </c>
      <c r="B33" s="162"/>
      <c r="C33" s="162"/>
      <c r="D33" s="162"/>
    </row>
    <row r="34" spans="1:4" ht="24" customHeight="1" x14ac:dyDescent="0.15">
      <c r="A34" s="160" t="s">
        <v>1103</v>
      </c>
      <c r="B34" s="162"/>
      <c r="C34" s="162"/>
      <c r="D34" s="162"/>
    </row>
    <row r="35" spans="1:4" ht="24" customHeight="1" x14ac:dyDescent="0.15">
      <c r="A35" s="158" t="s">
        <v>1105</v>
      </c>
      <c r="B35" s="163">
        <v>180236</v>
      </c>
      <c r="C35" s="163">
        <v>204473</v>
      </c>
      <c r="D35" s="163">
        <v>204473</v>
      </c>
    </row>
    <row r="36" spans="1:4" ht="24" customHeight="1" x14ac:dyDescent="0.15">
      <c r="A36" s="160" t="s">
        <v>1106</v>
      </c>
      <c r="B36" s="162">
        <v>135650</v>
      </c>
      <c r="C36" s="162">
        <v>155936</v>
      </c>
      <c r="D36" s="162">
        <v>155936</v>
      </c>
    </row>
    <row r="37" spans="1:4" ht="24" customHeight="1" x14ac:dyDescent="0.15">
      <c r="A37" s="160" t="s">
        <v>1107</v>
      </c>
      <c r="B37" s="162">
        <v>18059</v>
      </c>
      <c r="C37" s="162">
        <v>48537</v>
      </c>
      <c r="D37" s="162">
        <v>48537</v>
      </c>
    </row>
    <row r="38" spans="1:4" ht="24" customHeight="1" x14ac:dyDescent="0.15">
      <c r="A38" s="160" t="s">
        <v>1108</v>
      </c>
      <c r="B38" s="162">
        <v>26527</v>
      </c>
      <c r="C38" s="162"/>
      <c r="D38" s="162"/>
    </row>
    <row r="39" spans="1:4" ht="24" customHeight="1" x14ac:dyDescent="0.15">
      <c r="A39" s="158" t="s">
        <v>1109</v>
      </c>
      <c r="B39" s="163">
        <v>8078</v>
      </c>
      <c r="C39" s="163">
        <v>175452</v>
      </c>
      <c r="D39" s="163">
        <v>175452</v>
      </c>
    </row>
    <row r="40" spans="1:4" ht="24" customHeight="1" x14ac:dyDescent="0.15">
      <c r="A40" s="160" t="s">
        <v>1110</v>
      </c>
      <c r="B40" s="162"/>
      <c r="C40" s="162">
        <v>175325</v>
      </c>
      <c r="D40" s="162">
        <v>175325</v>
      </c>
    </row>
    <row r="41" spans="1:4" ht="24" customHeight="1" x14ac:dyDescent="0.15">
      <c r="A41" s="160" t="s">
        <v>1111</v>
      </c>
      <c r="B41" s="162">
        <v>8078</v>
      </c>
      <c r="C41" s="162">
        <v>127</v>
      </c>
      <c r="D41" s="162">
        <v>127</v>
      </c>
    </row>
    <row r="42" spans="1:4" ht="24" customHeight="1" x14ac:dyDescent="0.15">
      <c r="A42" s="158" t="s">
        <v>1112</v>
      </c>
      <c r="B42" s="163">
        <v>13915</v>
      </c>
      <c r="C42" s="163">
        <v>82196</v>
      </c>
      <c r="D42" s="163">
        <v>82196</v>
      </c>
    </row>
    <row r="43" spans="1:4" ht="24" customHeight="1" x14ac:dyDescent="0.15">
      <c r="A43" s="160" t="s">
        <v>1113</v>
      </c>
      <c r="B43" s="162"/>
      <c r="C43" s="162">
        <v>80007</v>
      </c>
      <c r="D43" s="162">
        <v>80007</v>
      </c>
    </row>
    <row r="44" spans="1:4" ht="24" customHeight="1" x14ac:dyDescent="0.15">
      <c r="A44" s="160" t="s">
        <v>1114</v>
      </c>
      <c r="B44" s="162"/>
      <c r="C44" s="162">
        <v>2189</v>
      </c>
      <c r="D44" s="162">
        <v>2189</v>
      </c>
    </row>
    <row r="45" spans="1:4" ht="24" customHeight="1" x14ac:dyDescent="0.15">
      <c r="A45" s="160" t="s">
        <v>1115</v>
      </c>
      <c r="B45" s="162">
        <v>13915</v>
      </c>
      <c r="C45" s="162"/>
      <c r="D45" s="162"/>
    </row>
    <row r="46" spans="1:4" ht="24" customHeight="1" x14ac:dyDescent="0.15">
      <c r="A46" s="158" t="s">
        <v>1116</v>
      </c>
      <c r="B46" s="163"/>
      <c r="C46" s="163">
        <v>3000</v>
      </c>
      <c r="D46" s="163">
        <v>3000</v>
      </c>
    </row>
    <row r="47" spans="1:4" ht="24" customHeight="1" x14ac:dyDescent="0.15">
      <c r="A47" s="160" t="s">
        <v>1117</v>
      </c>
      <c r="B47" s="162"/>
      <c r="C47" s="162">
        <v>3000</v>
      </c>
      <c r="D47" s="162">
        <v>3000</v>
      </c>
    </row>
    <row r="48" spans="1:4" ht="24" customHeight="1" x14ac:dyDescent="0.15">
      <c r="A48" s="160" t="s">
        <v>1118</v>
      </c>
      <c r="B48" s="162"/>
      <c r="C48" s="162"/>
      <c r="D48" s="162"/>
    </row>
    <row r="49" spans="1:4" ht="24" customHeight="1" x14ac:dyDescent="0.15">
      <c r="A49" s="160" t="s">
        <v>1119</v>
      </c>
      <c r="B49" s="162"/>
      <c r="C49" s="162"/>
      <c r="D49" s="162"/>
    </row>
    <row r="50" spans="1:4" ht="24" customHeight="1" x14ac:dyDescent="0.15">
      <c r="A50" s="160" t="s">
        <v>1120</v>
      </c>
      <c r="B50" s="162"/>
      <c r="C50" s="162"/>
      <c r="D50" s="162"/>
    </row>
    <row r="51" spans="1:4" ht="24" customHeight="1" x14ac:dyDescent="0.15">
      <c r="A51" s="158" t="s">
        <v>1121</v>
      </c>
      <c r="B51" s="163">
        <v>32322</v>
      </c>
      <c r="C51" s="163">
        <v>41195</v>
      </c>
      <c r="D51" s="163">
        <v>41195</v>
      </c>
    </row>
    <row r="52" spans="1:4" ht="24" customHeight="1" x14ac:dyDescent="0.15">
      <c r="A52" s="160" t="s">
        <v>1122</v>
      </c>
      <c r="B52" s="162">
        <v>16611</v>
      </c>
      <c r="C52" s="162">
        <v>39122</v>
      </c>
      <c r="D52" s="162">
        <v>39122</v>
      </c>
    </row>
    <row r="53" spans="1:4" ht="24" customHeight="1" x14ac:dyDescent="0.15">
      <c r="A53" s="160" t="s">
        <v>1123</v>
      </c>
      <c r="B53" s="162"/>
      <c r="C53" s="162">
        <v>1399</v>
      </c>
      <c r="D53" s="162">
        <v>1399</v>
      </c>
    </row>
    <row r="54" spans="1:4" ht="24" customHeight="1" x14ac:dyDescent="0.15">
      <c r="A54" s="160" t="s">
        <v>1124</v>
      </c>
      <c r="B54" s="162"/>
      <c r="C54" s="162"/>
      <c r="D54" s="162"/>
    </row>
    <row r="55" spans="1:4" ht="24" customHeight="1" x14ac:dyDescent="0.15">
      <c r="A55" s="160" t="s">
        <v>1125</v>
      </c>
      <c r="B55" s="162">
        <v>648</v>
      </c>
      <c r="C55" s="162">
        <v>535</v>
      </c>
      <c r="D55" s="162">
        <v>535</v>
      </c>
    </row>
    <row r="56" spans="1:4" ht="24" customHeight="1" x14ac:dyDescent="0.15">
      <c r="A56" s="160" t="s">
        <v>1126</v>
      </c>
      <c r="B56" s="162">
        <v>15063</v>
      </c>
      <c r="C56" s="162">
        <v>139</v>
      </c>
      <c r="D56" s="162">
        <v>139</v>
      </c>
    </row>
    <row r="57" spans="1:4" ht="24" customHeight="1" x14ac:dyDescent="0.15">
      <c r="A57" s="158" t="s">
        <v>1127</v>
      </c>
      <c r="B57" s="163">
        <v>66410</v>
      </c>
      <c r="C57" s="163">
        <v>63039</v>
      </c>
      <c r="D57" s="163">
        <v>63039</v>
      </c>
    </row>
    <row r="58" spans="1:4" ht="24" customHeight="1" x14ac:dyDescent="0.15">
      <c r="A58" s="160" t="s">
        <v>1128</v>
      </c>
      <c r="B58" s="162">
        <v>63000</v>
      </c>
      <c r="C58" s="162">
        <v>63039</v>
      </c>
      <c r="D58" s="162">
        <v>63039</v>
      </c>
    </row>
    <row r="59" spans="1:4" ht="24" customHeight="1" x14ac:dyDescent="0.15">
      <c r="A59" s="160" t="s">
        <v>447</v>
      </c>
      <c r="B59" s="162"/>
      <c r="C59" s="162"/>
      <c r="D59" s="162"/>
    </row>
    <row r="60" spans="1:4" ht="24" customHeight="1" x14ac:dyDescent="0.15">
      <c r="A60" s="160" t="s">
        <v>1129</v>
      </c>
      <c r="B60" s="162">
        <v>3410</v>
      </c>
      <c r="C60" s="162"/>
      <c r="D60" s="162"/>
    </row>
    <row r="61" spans="1:4" ht="24" customHeight="1" x14ac:dyDescent="0.15">
      <c r="A61" s="158" t="s">
        <v>1130</v>
      </c>
      <c r="B61" s="163">
        <v>12277</v>
      </c>
      <c r="C61" s="163">
        <v>11189</v>
      </c>
      <c r="D61" s="163">
        <v>11189</v>
      </c>
    </row>
    <row r="62" spans="1:4" ht="24" customHeight="1" x14ac:dyDescent="0.15">
      <c r="A62" s="160" t="s">
        <v>1131</v>
      </c>
      <c r="B62" s="162">
        <v>12277</v>
      </c>
      <c r="C62" s="162">
        <v>11139</v>
      </c>
      <c r="D62" s="162">
        <v>11139</v>
      </c>
    </row>
    <row r="63" spans="1:4" ht="24" customHeight="1" x14ac:dyDescent="0.15">
      <c r="A63" s="160" t="s">
        <v>1132</v>
      </c>
      <c r="B63" s="162"/>
      <c r="C63" s="162"/>
      <c r="D63" s="162"/>
    </row>
    <row r="64" spans="1:4" ht="24" customHeight="1" x14ac:dyDescent="0.15">
      <c r="A64" s="160" t="s">
        <v>1133</v>
      </c>
      <c r="B64" s="162"/>
      <c r="C64" s="162">
        <v>50</v>
      </c>
      <c r="D64" s="162">
        <v>50</v>
      </c>
    </row>
    <row r="65" spans="1:4" ht="24" customHeight="1" x14ac:dyDescent="0.15">
      <c r="A65" s="160" t="s">
        <v>1134</v>
      </c>
      <c r="B65" s="162"/>
      <c r="C65" s="162"/>
      <c r="D65" s="162"/>
    </row>
    <row r="66" spans="1:4" ht="24" customHeight="1" x14ac:dyDescent="0.15">
      <c r="A66" s="158" t="s">
        <v>1135</v>
      </c>
      <c r="B66" s="163">
        <v>81520</v>
      </c>
      <c r="C66" s="163"/>
      <c r="D66" s="162"/>
    </row>
    <row r="67" spans="1:4" ht="24" customHeight="1" x14ac:dyDescent="0.15">
      <c r="A67" s="160" t="s">
        <v>1136</v>
      </c>
      <c r="B67" s="162">
        <v>5700</v>
      </c>
      <c r="C67" s="162"/>
      <c r="D67" s="162"/>
    </row>
    <row r="68" spans="1:4" ht="24" customHeight="1" x14ac:dyDescent="0.15">
      <c r="A68" s="160" t="s">
        <v>1137</v>
      </c>
      <c r="B68" s="162">
        <v>75820</v>
      </c>
      <c r="C68" s="159"/>
      <c r="D68" s="159"/>
    </row>
    <row r="69" spans="1:4" ht="24" customHeight="1" x14ac:dyDescent="0.15">
      <c r="A69" s="158" t="s">
        <v>1138</v>
      </c>
      <c r="B69" s="163">
        <v>34084</v>
      </c>
      <c r="C69" s="159">
        <v>99664</v>
      </c>
      <c r="D69" s="159">
        <v>505</v>
      </c>
    </row>
    <row r="70" spans="1:4" ht="24" customHeight="1" x14ac:dyDescent="0.15">
      <c r="A70" s="160" t="s">
        <v>1139</v>
      </c>
      <c r="B70" s="162"/>
      <c r="C70" s="159"/>
      <c r="D70" s="159"/>
    </row>
    <row r="71" spans="1:4" ht="24" customHeight="1" x14ac:dyDescent="0.15">
      <c r="A71" s="160" t="s">
        <v>1140</v>
      </c>
      <c r="B71" s="162">
        <v>208</v>
      </c>
      <c r="C71" s="161">
        <v>208</v>
      </c>
      <c r="D71" s="162">
        <v>208</v>
      </c>
    </row>
    <row r="72" spans="1:4" ht="24" customHeight="1" x14ac:dyDescent="0.15">
      <c r="A72" s="160" t="s">
        <v>1141</v>
      </c>
      <c r="B72" s="162"/>
      <c r="C72" s="162"/>
      <c r="D72" s="162"/>
    </row>
    <row r="73" spans="1:4" ht="24" customHeight="1" x14ac:dyDescent="0.15">
      <c r="A73" s="160" t="s">
        <v>1142</v>
      </c>
      <c r="B73" s="162"/>
      <c r="C73" s="162"/>
      <c r="D73" s="162"/>
    </row>
    <row r="74" spans="1:4" ht="24" customHeight="1" x14ac:dyDescent="0.15">
      <c r="A74" s="160" t="s">
        <v>910</v>
      </c>
      <c r="B74" s="162">
        <v>33876</v>
      </c>
      <c r="C74" s="162">
        <v>99456</v>
      </c>
      <c r="D74" s="161">
        <v>297</v>
      </c>
    </row>
    <row r="75" spans="1:4" ht="24" customHeight="1" x14ac:dyDescent="0.15">
      <c r="A75" s="9" t="s">
        <v>67</v>
      </c>
      <c r="B75" s="163">
        <v>647181</v>
      </c>
      <c r="C75" s="159">
        <v>937114</v>
      </c>
      <c r="D75" s="159">
        <v>837955</v>
      </c>
    </row>
    <row r="76" spans="1:4" ht="24" customHeight="1" x14ac:dyDescent="0.15"/>
    <row r="77" spans="1:4" ht="24" customHeight="1" x14ac:dyDescent="0.15"/>
    <row r="78" spans="1:4" ht="24" customHeight="1" x14ac:dyDescent="0.15"/>
    <row r="79" spans="1:4" ht="24" customHeight="1" x14ac:dyDescent="0.15"/>
    <row r="80" spans="1:4" ht="24" customHeight="1" x14ac:dyDescent="0.15"/>
  </sheetData>
  <mergeCells count="1">
    <mergeCell ref="A1:D1"/>
  </mergeCells>
  <phoneticPr fontId="0" type="noConversion"/>
  <printOptions horizontalCentered="1"/>
  <pageMargins left="0.58534351859505729" right="0.58534351859505729" top="0.38884028675049309" bottom="0.58534351859505729" header="0.58534351859505729" footer="0.38884028675049309"/>
  <pageSetup paperSize="9" scale="99" firstPageNumber="0" fitToHeight="0" orientation="portrait" blackAndWhite="1" useFirstPageNumber="1" r:id="rId1"/>
  <extLst>
    <ext uri="{2D9387EB-5337-4D45-933B-B4D357D02E09}">
      <gutter val="0.0" pos="0"/>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HX128"/>
  <sheetViews>
    <sheetView showZeros="0" view="pageBreakPreview" workbookViewId="0">
      <selection activeCell="E8" sqref="E8"/>
    </sheetView>
  </sheetViews>
  <sheetFormatPr defaultColWidth="10" defaultRowHeight="13.5" x14ac:dyDescent="0.15"/>
  <cols>
    <col min="1" max="1" width="41.75" style="156" customWidth="1"/>
    <col min="2" max="4" width="14.5" style="157" customWidth="1"/>
    <col min="5" max="5" width="10.625" style="33" customWidth="1"/>
    <col min="6" max="16384" width="10" style="33"/>
  </cols>
  <sheetData>
    <row r="1" spans="1:4" s="30" customFormat="1" ht="72" customHeight="1" x14ac:dyDescent="0.15">
      <c r="A1" s="266" t="s">
        <v>1143</v>
      </c>
      <c r="B1" s="266"/>
      <c r="C1" s="266"/>
      <c r="D1" s="266"/>
    </row>
    <row r="2" spans="1:4" s="31" customFormat="1" ht="21.95" customHeight="1" x14ac:dyDescent="0.15">
      <c r="D2" s="31" t="s">
        <v>63</v>
      </c>
    </row>
    <row r="3" spans="1:4" s="32" customFormat="1" ht="30.95" customHeight="1" x14ac:dyDescent="0.15">
      <c r="A3" s="35" t="s">
        <v>1144</v>
      </c>
      <c r="B3" s="10" t="s">
        <v>3</v>
      </c>
      <c r="C3" s="10" t="s">
        <v>4</v>
      </c>
      <c r="D3" s="10" t="s">
        <v>5</v>
      </c>
    </row>
    <row r="4" spans="1:4" s="32" customFormat="1" ht="24" customHeight="1" x14ac:dyDescent="0.15">
      <c r="A4" s="158" t="s">
        <v>1080</v>
      </c>
      <c r="B4" s="159">
        <v>102297</v>
      </c>
      <c r="C4" s="159">
        <v>114372</v>
      </c>
      <c r="D4" s="159">
        <v>114372</v>
      </c>
    </row>
    <row r="5" spans="1:4" s="32" customFormat="1" ht="24" customHeight="1" x14ac:dyDescent="0.15">
      <c r="A5" s="160" t="s">
        <v>1081</v>
      </c>
      <c r="B5" s="161">
        <v>64675</v>
      </c>
      <c r="C5" s="161">
        <v>75473</v>
      </c>
      <c r="D5" s="161">
        <v>75473</v>
      </c>
    </row>
    <row r="6" spans="1:4" s="32" customFormat="1" ht="24" customHeight="1" x14ac:dyDescent="0.15">
      <c r="A6" s="160" t="s">
        <v>1082</v>
      </c>
      <c r="B6" s="161">
        <v>22643</v>
      </c>
      <c r="C6" s="161">
        <v>22200</v>
      </c>
      <c r="D6" s="161">
        <v>22200</v>
      </c>
    </row>
    <row r="7" spans="1:4" s="32" customFormat="1" ht="24" customHeight="1" x14ac:dyDescent="0.15">
      <c r="A7" s="160" t="s">
        <v>1083</v>
      </c>
      <c r="B7" s="161">
        <v>7863</v>
      </c>
      <c r="C7" s="161">
        <v>9165</v>
      </c>
      <c r="D7" s="161">
        <v>9165</v>
      </c>
    </row>
    <row r="8" spans="1:4" s="32" customFormat="1" ht="24" customHeight="1" x14ac:dyDescent="0.15">
      <c r="A8" s="160" t="s">
        <v>1084</v>
      </c>
      <c r="B8" s="161">
        <v>7116</v>
      </c>
      <c r="C8" s="161">
        <v>7534</v>
      </c>
      <c r="D8" s="161">
        <v>7534</v>
      </c>
    </row>
    <row r="9" spans="1:4" s="32" customFormat="1" ht="24" customHeight="1" x14ac:dyDescent="0.15">
      <c r="A9" s="158" t="s">
        <v>1085</v>
      </c>
      <c r="B9" s="159">
        <v>18595</v>
      </c>
      <c r="C9" s="159">
        <v>16369</v>
      </c>
      <c r="D9" s="159">
        <v>16369</v>
      </c>
    </row>
    <row r="10" spans="1:4" s="32" customFormat="1" ht="24" customHeight="1" x14ac:dyDescent="0.15">
      <c r="A10" s="160" t="s">
        <v>1086</v>
      </c>
      <c r="B10" s="161">
        <v>9920</v>
      </c>
      <c r="C10" s="161">
        <v>9557</v>
      </c>
      <c r="D10" s="161">
        <v>9557</v>
      </c>
    </row>
    <row r="11" spans="1:4" s="32" customFormat="1" ht="24" customHeight="1" x14ac:dyDescent="0.15">
      <c r="A11" s="160" t="s">
        <v>1087</v>
      </c>
      <c r="B11" s="161"/>
      <c r="C11" s="161">
        <v>55</v>
      </c>
      <c r="D11" s="161">
        <v>55</v>
      </c>
    </row>
    <row r="12" spans="1:4" s="32" customFormat="1" ht="24" customHeight="1" x14ac:dyDescent="0.15">
      <c r="A12" s="160" t="s">
        <v>1088</v>
      </c>
      <c r="B12" s="161">
        <v>866</v>
      </c>
      <c r="C12" s="161">
        <v>164</v>
      </c>
      <c r="D12" s="161">
        <v>164</v>
      </c>
    </row>
    <row r="13" spans="1:4" s="32" customFormat="1" ht="24" customHeight="1" x14ac:dyDescent="0.15">
      <c r="A13" s="160" t="s">
        <v>1089</v>
      </c>
      <c r="B13" s="161"/>
      <c r="C13" s="161">
        <v>54</v>
      </c>
      <c r="D13" s="161">
        <v>54</v>
      </c>
    </row>
    <row r="14" spans="1:4" s="32" customFormat="1" ht="24" customHeight="1" x14ac:dyDescent="0.15">
      <c r="A14" s="160" t="s">
        <v>1090</v>
      </c>
      <c r="B14" s="161"/>
      <c r="C14" s="161">
        <v>1024</v>
      </c>
      <c r="D14" s="161">
        <v>1024</v>
      </c>
    </row>
    <row r="15" spans="1:4" s="32" customFormat="1" ht="24" customHeight="1" x14ac:dyDescent="0.15">
      <c r="A15" s="160" t="s">
        <v>1091</v>
      </c>
      <c r="B15" s="161">
        <v>296</v>
      </c>
      <c r="C15" s="161">
        <v>53</v>
      </c>
      <c r="D15" s="161">
        <v>53</v>
      </c>
    </row>
    <row r="16" spans="1:4" s="32" customFormat="1" ht="24" customHeight="1" x14ac:dyDescent="0.15">
      <c r="A16" s="160" t="s">
        <v>1092</v>
      </c>
      <c r="B16" s="161"/>
      <c r="C16" s="161">
        <v>42</v>
      </c>
      <c r="D16" s="161">
        <v>42</v>
      </c>
    </row>
    <row r="17" spans="1:4" s="32" customFormat="1" ht="24" customHeight="1" x14ac:dyDescent="0.15">
      <c r="A17" s="160" t="s">
        <v>1093</v>
      </c>
      <c r="B17" s="161">
        <v>5077</v>
      </c>
      <c r="C17" s="161">
        <v>3734</v>
      </c>
      <c r="D17" s="161">
        <v>3734</v>
      </c>
    </row>
    <row r="18" spans="1:4" s="32" customFormat="1" ht="24" customHeight="1" x14ac:dyDescent="0.15">
      <c r="A18" s="160" t="s">
        <v>1094</v>
      </c>
      <c r="B18" s="161">
        <v>265</v>
      </c>
      <c r="C18" s="161">
        <v>321</v>
      </c>
      <c r="D18" s="161">
        <v>321</v>
      </c>
    </row>
    <row r="19" spans="1:4" s="32" customFormat="1" ht="24" customHeight="1" x14ac:dyDescent="0.15">
      <c r="A19" s="160" t="s">
        <v>1095</v>
      </c>
      <c r="B19" s="161">
        <v>2171</v>
      </c>
      <c r="C19" s="161">
        <v>1365</v>
      </c>
      <c r="D19" s="161">
        <v>1365</v>
      </c>
    </row>
    <row r="20" spans="1:4" s="32" customFormat="1" ht="24" customHeight="1" x14ac:dyDescent="0.15">
      <c r="A20" s="158" t="s">
        <v>1096</v>
      </c>
      <c r="B20" s="161"/>
      <c r="C20" s="161">
        <v>968</v>
      </c>
      <c r="D20" s="161">
        <v>968</v>
      </c>
    </row>
    <row r="21" spans="1:4" s="32" customFormat="1" ht="24" customHeight="1" x14ac:dyDescent="0.15">
      <c r="A21" s="160" t="s">
        <v>1097</v>
      </c>
      <c r="B21" s="161"/>
      <c r="C21" s="161"/>
      <c r="D21" s="161"/>
    </row>
    <row r="22" spans="1:4" s="32" customFormat="1" ht="24" customHeight="1" x14ac:dyDescent="0.15">
      <c r="A22" s="160" t="s">
        <v>1098</v>
      </c>
      <c r="B22" s="161"/>
      <c r="C22" s="161"/>
      <c r="D22" s="161"/>
    </row>
    <row r="23" spans="1:4" s="32" customFormat="1" ht="24" customHeight="1" x14ac:dyDescent="0.15">
      <c r="A23" s="160" t="s">
        <v>1099</v>
      </c>
      <c r="B23" s="161"/>
      <c r="C23" s="161">
        <v>823</v>
      </c>
      <c r="D23" s="161">
        <v>823</v>
      </c>
    </row>
    <row r="24" spans="1:4" s="32" customFormat="1" ht="24" customHeight="1" x14ac:dyDescent="0.15">
      <c r="A24" s="160" t="s">
        <v>1100</v>
      </c>
      <c r="B24" s="161"/>
      <c r="C24" s="161"/>
      <c r="D24" s="161"/>
    </row>
    <row r="25" spans="1:4" s="32" customFormat="1" ht="24" customHeight="1" x14ac:dyDescent="0.15">
      <c r="A25" s="160" t="s">
        <v>1101</v>
      </c>
      <c r="B25" s="161"/>
      <c r="C25" s="161">
        <v>145</v>
      </c>
      <c r="D25" s="161">
        <v>145</v>
      </c>
    </row>
    <row r="26" spans="1:4" s="32" customFormat="1" ht="24" customHeight="1" x14ac:dyDescent="0.15">
      <c r="A26" s="160" t="s">
        <v>1102</v>
      </c>
      <c r="B26" s="161"/>
      <c r="C26" s="161"/>
      <c r="D26" s="161"/>
    </row>
    <row r="27" spans="1:4" s="32" customFormat="1" ht="24" customHeight="1" x14ac:dyDescent="0.15">
      <c r="A27" s="160" t="s">
        <v>1103</v>
      </c>
      <c r="B27" s="161"/>
      <c r="C27" s="161"/>
      <c r="D27" s="161"/>
    </row>
    <row r="28" spans="1:4" s="32" customFormat="1" ht="24" customHeight="1" x14ac:dyDescent="0.15">
      <c r="A28" s="158" t="s">
        <v>1104</v>
      </c>
      <c r="B28" s="161"/>
      <c r="C28" s="161"/>
      <c r="D28" s="161"/>
    </row>
    <row r="29" spans="1:4" s="32" customFormat="1" ht="24" customHeight="1" x14ac:dyDescent="0.15">
      <c r="A29" s="160" t="s">
        <v>1097</v>
      </c>
      <c r="B29" s="161"/>
      <c r="C29" s="161"/>
      <c r="D29" s="161"/>
    </row>
    <row r="30" spans="1:4" s="32" customFormat="1" ht="24" customHeight="1" x14ac:dyDescent="0.15">
      <c r="A30" s="160" t="s">
        <v>1098</v>
      </c>
      <c r="B30" s="161"/>
      <c r="C30" s="161"/>
      <c r="D30" s="161"/>
    </row>
    <row r="31" spans="1:4" s="32" customFormat="1" ht="24" customHeight="1" x14ac:dyDescent="0.15">
      <c r="A31" s="160" t="s">
        <v>1099</v>
      </c>
      <c r="B31" s="161"/>
      <c r="C31" s="161"/>
      <c r="D31" s="161"/>
    </row>
    <row r="32" spans="1:4" s="32" customFormat="1" ht="24" customHeight="1" x14ac:dyDescent="0.15">
      <c r="A32" s="160" t="s">
        <v>1101</v>
      </c>
      <c r="B32" s="161"/>
      <c r="C32" s="161"/>
      <c r="D32" s="161"/>
    </row>
    <row r="33" spans="1:4" s="32" customFormat="1" ht="24" customHeight="1" x14ac:dyDescent="0.15">
      <c r="A33" s="160" t="s">
        <v>1102</v>
      </c>
      <c r="B33" s="161"/>
      <c r="C33" s="161"/>
      <c r="D33" s="161"/>
    </row>
    <row r="34" spans="1:4" s="32" customFormat="1" ht="24" customHeight="1" x14ac:dyDescent="0.15">
      <c r="A34" s="160" t="s">
        <v>1103</v>
      </c>
      <c r="B34" s="161"/>
      <c r="C34" s="161"/>
      <c r="D34" s="161"/>
    </row>
    <row r="35" spans="1:4" s="32" customFormat="1" ht="24" customHeight="1" x14ac:dyDescent="0.15">
      <c r="A35" s="158" t="s">
        <v>1105</v>
      </c>
      <c r="B35" s="159">
        <v>153709</v>
      </c>
      <c r="C35" s="159">
        <v>164841</v>
      </c>
      <c r="D35" s="159">
        <v>164841</v>
      </c>
    </row>
    <row r="36" spans="1:4" s="32" customFormat="1" ht="24" customHeight="1" x14ac:dyDescent="0.15">
      <c r="A36" s="160" t="s">
        <v>1106</v>
      </c>
      <c r="B36" s="161">
        <v>135650</v>
      </c>
      <c r="C36" s="161">
        <v>150581</v>
      </c>
      <c r="D36" s="161">
        <v>150581</v>
      </c>
    </row>
    <row r="37" spans="1:4" s="32" customFormat="1" ht="24" customHeight="1" x14ac:dyDescent="0.15">
      <c r="A37" s="160" t="s">
        <v>1107</v>
      </c>
      <c r="B37" s="161">
        <v>18059</v>
      </c>
      <c r="C37" s="161">
        <v>14260</v>
      </c>
      <c r="D37" s="161">
        <v>14260</v>
      </c>
    </row>
    <row r="38" spans="1:4" s="32" customFormat="1" ht="24" customHeight="1" x14ac:dyDescent="0.15">
      <c r="A38" s="160" t="s">
        <v>1108</v>
      </c>
      <c r="B38" s="161"/>
      <c r="C38" s="161"/>
      <c r="D38" s="161"/>
    </row>
    <row r="39" spans="1:4" s="32" customFormat="1" ht="24" customHeight="1" x14ac:dyDescent="0.15">
      <c r="A39" s="158" t="s">
        <v>1109</v>
      </c>
      <c r="B39" s="161"/>
      <c r="C39" s="161">
        <v>1168</v>
      </c>
      <c r="D39" s="161">
        <v>1168</v>
      </c>
    </row>
    <row r="40" spans="1:4" s="32" customFormat="1" ht="24" customHeight="1" x14ac:dyDescent="0.15">
      <c r="A40" s="160" t="s">
        <v>1110</v>
      </c>
      <c r="B40" s="161"/>
      <c r="C40" s="161">
        <v>1168</v>
      </c>
      <c r="D40" s="161">
        <v>1168</v>
      </c>
    </row>
    <row r="41" spans="1:4" s="32" customFormat="1" ht="24" customHeight="1" x14ac:dyDescent="0.15">
      <c r="A41" s="160" t="s">
        <v>1111</v>
      </c>
      <c r="B41" s="161"/>
      <c r="C41" s="161"/>
      <c r="D41" s="161"/>
    </row>
    <row r="42" spans="1:4" s="32" customFormat="1" ht="24" customHeight="1" x14ac:dyDescent="0.15">
      <c r="A42" s="158" t="s">
        <v>1112</v>
      </c>
      <c r="B42" s="161">
        <v>0</v>
      </c>
      <c r="C42" s="161"/>
      <c r="D42" s="161"/>
    </row>
    <row r="43" spans="1:4" s="32" customFormat="1" ht="24" customHeight="1" x14ac:dyDescent="0.15">
      <c r="A43" s="160" t="s">
        <v>1113</v>
      </c>
      <c r="B43" s="161"/>
      <c r="C43" s="161"/>
      <c r="D43" s="161"/>
    </row>
    <row r="44" spans="1:4" s="32" customFormat="1" ht="24" customHeight="1" x14ac:dyDescent="0.15">
      <c r="A44" s="160" t="s">
        <v>1114</v>
      </c>
      <c r="B44" s="161"/>
      <c r="C44" s="161"/>
      <c r="D44" s="161"/>
    </row>
    <row r="45" spans="1:4" s="32" customFormat="1" ht="24" customHeight="1" x14ac:dyDescent="0.15">
      <c r="A45" s="160" t="s">
        <v>1115</v>
      </c>
      <c r="B45" s="161"/>
      <c r="C45" s="161"/>
      <c r="D45" s="161"/>
    </row>
    <row r="46" spans="1:4" s="32" customFormat="1" ht="24" customHeight="1" x14ac:dyDescent="0.15">
      <c r="A46" s="158" t="s">
        <v>1116</v>
      </c>
      <c r="B46" s="161"/>
      <c r="C46" s="161"/>
      <c r="D46" s="161"/>
    </row>
    <row r="47" spans="1:4" s="32" customFormat="1" ht="24" customHeight="1" x14ac:dyDescent="0.15">
      <c r="A47" s="160" t="s">
        <v>1117</v>
      </c>
      <c r="B47" s="161"/>
      <c r="C47" s="161"/>
      <c r="D47" s="161"/>
    </row>
    <row r="48" spans="1:4" s="32" customFormat="1" ht="24" customHeight="1" x14ac:dyDescent="0.15">
      <c r="A48" s="160" t="s">
        <v>1118</v>
      </c>
      <c r="B48" s="161"/>
      <c r="C48" s="161"/>
      <c r="D48" s="161"/>
    </row>
    <row r="49" spans="1:232" s="32" customFormat="1" ht="24" customHeight="1" x14ac:dyDescent="0.15">
      <c r="A49" s="160" t="s">
        <v>1119</v>
      </c>
      <c r="B49" s="161"/>
      <c r="C49" s="161"/>
      <c r="D49" s="161"/>
    </row>
    <row r="50" spans="1:232" s="32" customFormat="1" ht="24" customHeight="1" x14ac:dyDescent="0.15">
      <c r="A50" s="160" t="s">
        <v>1120</v>
      </c>
      <c r="B50" s="161"/>
      <c r="C50" s="161"/>
      <c r="D50" s="161"/>
    </row>
    <row r="51" spans="1:232" s="32" customFormat="1" ht="24" customHeight="1" x14ac:dyDescent="0.15">
      <c r="A51" s="158" t="s">
        <v>1121</v>
      </c>
      <c r="B51" s="159">
        <v>17259</v>
      </c>
      <c r="C51" s="159">
        <v>21734</v>
      </c>
      <c r="D51" s="159">
        <v>21734</v>
      </c>
    </row>
    <row r="52" spans="1:232" s="32" customFormat="1" ht="24" customHeight="1" x14ac:dyDescent="0.15">
      <c r="A52" s="160" t="s">
        <v>1122</v>
      </c>
      <c r="B52" s="161">
        <v>16611</v>
      </c>
      <c r="C52" s="161">
        <v>21121</v>
      </c>
      <c r="D52" s="161">
        <v>21121</v>
      </c>
      <c r="E52" s="33"/>
      <c r="F52" s="33"/>
      <c r="G52" s="33"/>
      <c r="H52" s="33"/>
      <c r="I52" s="33"/>
      <c r="J52" s="33"/>
      <c r="K52" s="33"/>
      <c r="L52" s="33"/>
      <c r="M52" s="33"/>
      <c r="N52" s="33"/>
      <c r="O52" s="33"/>
      <c r="P52" s="33"/>
      <c r="Q52" s="33"/>
      <c r="R52" s="33"/>
      <c r="S52" s="33"/>
      <c r="T52" s="33"/>
      <c r="U52" s="33"/>
      <c r="V52" s="33"/>
      <c r="W52" s="33"/>
      <c r="X52" s="33"/>
      <c r="Y52" s="33"/>
      <c r="Z52" s="33"/>
      <c r="AA52" s="33"/>
      <c r="AB52" s="33"/>
      <c r="AC52" s="33"/>
      <c r="AD52" s="33"/>
      <c r="AE52" s="33"/>
      <c r="AF52" s="33"/>
      <c r="AG52" s="33"/>
      <c r="AH52" s="33"/>
      <c r="AI52" s="33"/>
      <c r="AJ52" s="33"/>
      <c r="AK52" s="33"/>
      <c r="AL52" s="33"/>
      <c r="AM52" s="33"/>
      <c r="AN52" s="33"/>
      <c r="AO52" s="33"/>
      <c r="AP52" s="33"/>
      <c r="AQ52" s="33"/>
      <c r="AR52" s="33"/>
      <c r="AS52" s="33"/>
      <c r="AT52" s="33"/>
      <c r="AU52" s="33"/>
      <c r="AV52" s="33"/>
      <c r="AW52" s="33"/>
      <c r="AX52" s="33"/>
      <c r="AY52" s="33"/>
      <c r="AZ52" s="33"/>
      <c r="BA52" s="33"/>
      <c r="BB52" s="33"/>
      <c r="BC52" s="33"/>
      <c r="BD52" s="33"/>
      <c r="BE52" s="33"/>
      <c r="BF52" s="33"/>
      <c r="BG52" s="33"/>
      <c r="BH52" s="33"/>
      <c r="BI52" s="33"/>
      <c r="BJ52" s="33"/>
      <c r="BK52" s="33"/>
      <c r="BL52" s="33"/>
      <c r="BM52" s="33"/>
      <c r="BN52" s="33"/>
      <c r="BO52" s="33"/>
      <c r="BP52" s="33"/>
      <c r="BQ52" s="33"/>
      <c r="BR52" s="33"/>
      <c r="BS52" s="33"/>
      <c r="BT52" s="33"/>
      <c r="BU52" s="33"/>
      <c r="BV52" s="33"/>
      <c r="BW52" s="33"/>
      <c r="BX52" s="33"/>
      <c r="BY52" s="33"/>
      <c r="BZ52" s="33"/>
      <c r="CA52" s="33"/>
      <c r="CB52" s="33"/>
      <c r="CC52" s="33"/>
      <c r="CD52" s="33"/>
      <c r="CE52" s="33"/>
      <c r="CF52" s="33"/>
      <c r="CG52" s="33"/>
      <c r="CH52" s="33"/>
      <c r="CI52" s="33"/>
      <c r="CJ52" s="33"/>
      <c r="CK52" s="33"/>
      <c r="CL52" s="33"/>
      <c r="CM52" s="33"/>
      <c r="CN52" s="33"/>
      <c r="CO52" s="33"/>
      <c r="CP52" s="33"/>
      <c r="CQ52" s="33"/>
      <c r="CR52" s="33"/>
      <c r="CS52" s="33"/>
      <c r="CT52" s="33"/>
      <c r="CU52" s="33"/>
      <c r="CV52" s="33"/>
      <c r="CW52" s="33"/>
      <c r="CX52" s="33"/>
      <c r="CY52" s="33"/>
      <c r="CZ52" s="33"/>
      <c r="DA52" s="33"/>
      <c r="DB52" s="33"/>
      <c r="DC52" s="33"/>
      <c r="DD52" s="33"/>
      <c r="DE52" s="33"/>
      <c r="DF52" s="33"/>
      <c r="DG52" s="33"/>
      <c r="DH52" s="33"/>
      <c r="DI52" s="33"/>
      <c r="DJ52" s="33"/>
      <c r="DK52" s="33"/>
      <c r="DL52" s="33"/>
      <c r="DM52" s="33"/>
      <c r="DN52" s="33"/>
      <c r="DO52" s="33"/>
      <c r="DP52" s="33"/>
      <c r="DQ52" s="33"/>
      <c r="DR52" s="33"/>
      <c r="DS52" s="33"/>
      <c r="DT52" s="33"/>
      <c r="DU52" s="33"/>
      <c r="DV52" s="33"/>
      <c r="DW52" s="33"/>
      <c r="DX52" s="33"/>
      <c r="DY52" s="33"/>
      <c r="DZ52" s="33"/>
      <c r="EA52" s="33"/>
      <c r="EB52" s="33"/>
      <c r="EC52" s="33"/>
      <c r="ED52" s="33"/>
      <c r="EE52" s="33"/>
      <c r="EF52" s="33"/>
      <c r="EG52" s="33"/>
      <c r="EH52" s="33"/>
      <c r="EI52" s="33"/>
      <c r="EJ52" s="33"/>
      <c r="EK52" s="33"/>
      <c r="EL52" s="33"/>
      <c r="EM52" s="33"/>
      <c r="EN52" s="33"/>
      <c r="EO52" s="33"/>
      <c r="EP52" s="33"/>
      <c r="EQ52" s="33"/>
      <c r="ER52" s="33"/>
      <c r="ES52" s="33"/>
      <c r="ET52" s="33"/>
      <c r="EU52" s="33"/>
      <c r="EV52" s="33"/>
      <c r="EW52" s="33"/>
      <c r="EX52" s="33"/>
      <c r="EY52" s="33"/>
      <c r="EZ52" s="33"/>
      <c r="FA52" s="33"/>
      <c r="FB52" s="33"/>
      <c r="FC52" s="33"/>
      <c r="FD52" s="33"/>
      <c r="FE52" s="33"/>
      <c r="FF52" s="33"/>
      <c r="FG52" s="33"/>
      <c r="FH52" s="33"/>
      <c r="FI52" s="33"/>
      <c r="FJ52" s="33"/>
      <c r="FK52" s="33"/>
      <c r="FL52" s="33"/>
      <c r="FM52" s="33"/>
      <c r="FN52" s="33"/>
      <c r="FO52" s="33"/>
      <c r="FP52" s="33"/>
      <c r="FQ52" s="33"/>
      <c r="FR52" s="33"/>
      <c r="FS52" s="33"/>
      <c r="FT52" s="33"/>
      <c r="FU52" s="33"/>
      <c r="FV52" s="33"/>
      <c r="FW52" s="33"/>
      <c r="FX52" s="33"/>
      <c r="FY52" s="33"/>
      <c r="FZ52" s="33"/>
      <c r="GA52" s="33"/>
      <c r="GB52" s="33"/>
      <c r="GC52" s="33"/>
      <c r="GD52" s="33"/>
      <c r="GE52" s="33"/>
      <c r="GF52" s="33"/>
      <c r="GG52" s="33"/>
      <c r="GH52" s="33"/>
      <c r="GI52" s="33"/>
      <c r="GJ52" s="33"/>
      <c r="GK52" s="33"/>
      <c r="GL52" s="33"/>
      <c r="GM52" s="33"/>
      <c r="GN52" s="33"/>
      <c r="GO52" s="33"/>
      <c r="GP52" s="33"/>
      <c r="GQ52" s="33"/>
      <c r="GR52" s="33"/>
      <c r="GS52" s="33"/>
      <c r="GT52" s="33"/>
      <c r="GU52" s="33"/>
      <c r="GV52" s="33"/>
      <c r="GW52" s="33"/>
      <c r="GX52" s="33"/>
      <c r="GY52" s="33"/>
      <c r="GZ52" s="33"/>
      <c r="HA52" s="33"/>
      <c r="HB52" s="33"/>
      <c r="HC52" s="33"/>
      <c r="HD52" s="33"/>
      <c r="HE52" s="33"/>
      <c r="HF52" s="33"/>
      <c r="HG52" s="33"/>
      <c r="HH52" s="33"/>
      <c r="HI52" s="33"/>
      <c r="HJ52" s="33"/>
      <c r="HK52" s="33"/>
      <c r="HL52" s="33"/>
      <c r="HM52" s="33"/>
      <c r="HN52" s="33"/>
      <c r="HO52" s="33"/>
      <c r="HP52" s="33"/>
      <c r="HQ52" s="33"/>
      <c r="HR52" s="33"/>
      <c r="HS52" s="33"/>
      <c r="HT52" s="33"/>
      <c r="HU52" s="33"/>
      <c r="HV52" s="33"/>
      <c r="HW52" s="33"/>
      <c r="HX52" s="33"/>
    </row>
    <row r="53" spans="1:232" ht="24" customHeight="1" x14ac:dyDescent="0.15">
      <c r="A53" s="160" t="s">
        <v>1123</v>
      </c>
      <c r="B53" s="162"/>
      <c r="C53" s="162">
        <v>1</v>
      </c>
      <c r="D53" s="162">
        <v>1</v>
      </c>
    </row>
    <row r="54" spans="1:232" ht="24" customHeight="1" x14ac:dyDescent="0.15">
      <c r="A54" s="160" t="s">
        <v>1124</v>
      </c>
      <c r="B54" s="162"/>
      <c r="C54" s="162"/>
      <c r="D54" s="162"/>
    </row>
    <row r="55" spans="1:232" ht="24" customHeight="1" x14ac:dyDescent="0.15">
      <c r="A55" s="160" t="s">
        <v>1125</v>
      </c>
      <c r="B55" s="162">
        <v>648</v>
      </c>
      <c r="C55" s="162">
        <v>535</v>
      </c>
      <c r="D55" s="162">
        <v>535</v>
      </c>
    </row>
    <row r="56" spans="1:232" ht="24" customHeight="1" x14ac:dyDescent="0.15">
      <c r="A56" s="160" t="s">
        <v>1126</v>
      </c>
      <c r="B56" s="162"/>
      <c r="C56" s="162">
        <v>77</v>
      </c>
      <c r="D56" s="162">
        <v>77</v>
      </c>
    </row>
    <row r="57" spans="1:232" s="65" customFormat="1" ht="24" customHeight="1" x14ac:dyDescent="0.15">
      <c r="A57" s="158" t="s">
        <v>1127</v>
      </c>
      <c r="B57" s="162"/>
      <c r="C57" s="162"/>
      <c r="D57" s="162"/>
      <c r="E57" s="33"/>
      <c r="F57" s="33"/>
      <c r="G57" s="33"/>
      <c r="H57" s="33"/>
      <c r="I57" s="33"/>
      <c r="J57" s="33"/>
      <c r="K57" s="33"/>
      <c r="L57" s="33"/>
      <c r="M57" s="33"/>
      <c r="N57" s="33"/>
      <c r="O57" s="33"/>
      <c r="P57" s="33"/>
      <c r="Q57" s="33"/>
      <c r="R57" s="33"/>
      <c r="S57" s="33"/>
      <c r="T57" s="33"/>
      <c r="U57" s="33"/>
      <c r="V57" s="33"/>
      <c r="W57" s="33"/>
      <c r="X57" s="33"/>
      <c r="Y57" s="33"/>
      <c r="Z57" s="33"/>
      <c r="AA57" s="33"/>
      <c r="AB57" s="33"/>
      <c r="AC57" s="33"/>
      <c r="AD57" s="33"/>
      <c r="AE57" s="33"/>
      <c r="AF57" s="33"/>
      <c r="AG57" s="33"/>
      <c r="AH57" s="33"/>
      <c r="AI57" s="33"/>
      <c r="AJ57" s="33"/>
      <c r="AK57" s="33"/>
      <c r="AL57" s="33"/>
      <c r="AM57" s="33"/>
      <c r="AN57" s="33"/>
      <c r="AO57" s="33"/>
      <c r="AP57" s="33"/>
      <c r="AQ57" s="33"/>
      <c r="AR57" s="33"/>
      <c r="AS57" s="33"/>
      <c r="AT57" s="33"/>
      <c r="AU57" s="33"/>
      <c r="AV57" s="33"/>
      <c r="AW57" s="33"/>
      <c r="AX57" s="33"/>
      <c r="AY57" s="33"/>
      <c r="AZ57" s="33"/>
      <c r="BA57" s="33"/>
      <c r="BB57" s="33"/>
      <c r="BC57" s="33"/>
      <c r="BD57" s="33"/>
      <c r="BE57" s="33"/>
      <c r="BF57" s="33"/>
      <c r="BG57" s="33"/>
      <c r="BH57" s="33"/>
      <c r="BI57" s="33"/>
      <c r="BJ57" s="33"/>
      <c r="BK57" s="33"/>
      <c r="BL57" s="33"/>
      <c r="BM57" s="33"/>
      <c r="BN57" s="33"/>
      <c r="BO57" s="33"/>
      <c r="BP57" s="33"/>
      <c r="BQ57" s="33"/>
      <c r="BR57" s="33"/>
      <c r="BS57" s="33"/>
      <c r="BT57" s="33"/>
      <c r="BU57" s="33"/>
      <c r="BV57" s="33"/>
      <c r="BW57" s="33"/>
      <c r="BX57" s="33"/>
      <c r="BY57" s="33"/>
      <c r="BZ57" s="33"/>
      <c r="CA57" s="33"/>
      <c r="CB57" s="33"/>
      <c r="CC57" s="33"/>
      <c r="CD57" s="33"/>
      <c r="CE57" s="33"/>
      <c r="CF57" s="33"/>
      <c r="CG57" s="33"/>
      <c r="CH57" s="33"/>
      <c r="CI57" s="33"/>
      <c r="CJ57" s="33"/>
      <c r="CK57" s="33"/>
      <c r="CL57" s="33"/>
      <c r="CM57" s="33"/>
      <c r="CN57" s="33"/>
      <c r="CO57" s="33"/>
      <c r="CP57" s="33"/>
      <c r="CQ57" s="33"/>
      <c r="CR57" s="33"/>
      <c r="CS57" s="33"/>
      <c r="CT57" s="33"/>
      <c r="CU57" s="33"/>
      <c r="CV57" s="33"/>
      <c r="CW57" s="33"/>
      <c r="CX57" s="33"/>
      <c r="CY57" s="33"/>
      <c r="CZ57" s="33"/>
      <c r="DA57" s="33"/>
      <c r="DB57" s="33"/>
      <c r="DC57" s="33"/>
      <c r="DD57" s="33"/>
      <c r="DE57" s="33"/>
      <c r="DF57" s="33"/>
      <c r="DG57" s="33"/>
      <c r="DH57" s="33"/>
      <c r="DI57" s="33"/>
      <c r="DJ57" s="33"/>
      <c r="DK57" s="33"/>
      <c r="DL57" s="33"/>
      <c r="DM57" s="33"/>
      <c r="DN57" s="33"/>
      <c r="DO57" s="33"/>
      <c r="DP57" s="33"/>
      <c r="DQ57" s="33"/>
      <c r="DR57" s="33"/>
      <c r="DS57" s="33"/>
      <c r="DT57" s="33"/>
      <c r="DU57" s="33"/>
      <c r="DV57" s="33"/>
      <c r="DW57" s="33"/>
      <c r="DX57" s="33"/>
      <c r="DY57" s="33"/>
      <c r="DZ57" s="33"/>
      <c r="EA57" s="33"/>
      <c r="EB57" s="33"/>
      <c r="EC57" s="33"/>
      <c r="ED57" s="33"/>
      <c r="EE57" s="33"/>
      <c r="EF57" s="33"/>
      <c r="EG57" s="33"/>
      <c r="EH57" s="33"/>
      <c r="EI57" s="33"/>
      <c r="EJ57" s="33"/>
      <c r="EK57" s="33"/>
      <c r="EL57" s="33"/>
      <c r="EM57" s="33"/>
      <c r="EN57" s="33"/>
      <c r="EO57" s="33"/>
      <c r="EP57" s="33"/>
      <c r="EQ57" s="33"/>
      <c r="ER57" s="33"/>
      <c r="ES57" s="33"/>
      <c r="ET57" s="33"/>
      <c r="EU57" s="33"/>
      <c r="EV57" s="33"/>
      <c r="EW57" s="33"/>
      <c r="EX57" s="33"/>
      <c r="EY57" s="33"/>
      <c r="EZ57" s="33"/>
      <c r="FA57" s="33"/>
      <c r="FB57" s="33"/>
      <c r="FC57" s="33"/>
      <c r="FD57" s="33"/>
      <c r="FE57" s="33"/>
      <c r="FF57" s="33"/>
      <c r="FG57" s="33"/>
      <c r="FH57" s="33"/>
      <c r="FI57" s="33"/>
      <c r="FJ57" s="33"/>
      <c r="FK57" s="33"/>
      <c r="FL57" s="33"/>
      <c r="FM57" s="33"/>
      <c r="FN57" s="33"/>
      <c r="FO57" s="33"/>
      <c r="FP57" s="33"/>
      <c r="FQ57" s="33"/>
      <c r="FR57" s="33"/>
      <c r="FS57" s="33"/>
      <c r="FT57" s="33"/>
      <c r="FU57" s="33"/>
      <c r="FV57" s="33"/>
      <c r="FW57" s="33"/>
      <c r="FX57" s="33"/>
      <c r="FY57" s="33"/>
      <c r="FZ57" s="33"/>
      <c r="GA57" s="33"/>
      <c r="GB57" s="33"/>
      <c r="GC57" s="33"/>
      <c r="GD57" s="33"/>
      <c r="GE57" s="33"/>
      <c r="GF57" s="33"/>
      <c r="GG57" s="33"/>
      <c r="GH57" s="33"/>
      <c r="GI57" s="33"/>
      <c r="GJ57" s="33"/>
      <c r="GK57" s="33"/>
      <c r="GL57" s="33"/>
      <c r="GM57" s="33"/>
      <c r="GN57" s="33"/>
      <c r="GO57" s="33"/>
      <c r="GP57" s="33"/>
      <c r="GQ57" s="33"/>
      <c r="GR57" s="33"/>
      <c r="GS57" s="33"/>
      <c r="GT57" s="33"/>
      <c r="GU57" s="33"/>
      <c r="GV57" s="33"/>
      <c r="GW57" s="33"/>
      <c r="GX57" s="33"/>
      <c r="GY57" s="33"/>
      <c r="GZ57" s="33"/>
      <c r="HA57" s="33"/>
      <c r="HB57" s="33"/>
      <c r="HC57" s="33"/>
      <c r="HD57" s="33"/>
      <c r="HE57" s="33"/>
      <c r="HF57" s="33"/>
      <c r="HG57" s="33"/>
      <c r="HH57" s="33"/>
      <c r="HI57" s="33"/>
      <c r="HJ57" s="33"/>
      <c r="HK57" s="33"/>
      <c r="HL57" s="33"/>
      <c r="HM57" s="33"/>
      <c r="HN57" s="33"/>
      <c r="HO57" s="33"/>
      <c r="HP57" s="33"/>
      <c r="HQ57" s="33"/>
      <c r="HR57" s="33"/>
      <c r="HS57" s="33"/>
      <c r="HT57" s="33"/>
      <c r="HU57" s="33"/>
      <c r="HV57" s="33"/>
      <c r="HW57" s="33"/>
      <c r="HX57" s="33"/>
    </row>
    <row r="58" spans="1:232" s="155" customFormat="1" ht="24" customHeight="1" x14ac:dyDescent="0.15">
      <c r="A58" s="160" t="s">
        <v>1128</v>
      </c>
      <c r="B58" s="162"/>
      <c r="C58" s="162"/>
      <c r="D58" s="162"/>
      <c r="E58" s="33"/>
      <c r="F58" s="33"/>
      <c r="G58" s="33"/>
      <c r="H58" s="33"/>
      <c r="I58" s="33"/>
      <c r="J58" s="33"/>
      <c r="K58" s="33"/>
      <c r="L58" s="33"/>
      <c r="M58" s="33"/>
      <c r="N58" s="33"/>
      <c r="O58" s="33"/>
      <c r="P58" s="33"/>
      <c r="Q58" s="33"/>
      <c r="R58" s="33"/>
      <c r="S58" s="33"/>
      <c r="T58" s="33"/>
      <c r="U58" s="33"/>
      <c r="V58" s="33"/>
      <c r="W58" s="33"/>
      <c r="X58" s="33"/>
      <c r="Y58" s="33"/>
      <c r="Z58" s="33"/>
      <c r="AA58" s="33"/>
      <c r="AB58" s="33"/>
      <c r="AC58" s="33"/>
      <c r="AD58" s="33"/>
      <c r="AE58" s="33"/>
      <c r="AF58" s="33"/>
      <c r="AG58" s="33"/>
      <c r="AH58" s="33"/>
      <c r="AI58" s="33"/>
      <c r="AJ58" s="33"/>
      <c r="AK58" s="33"/>
      <c r="AL58" s="33"/>
      <c r="AM58" s="33"/>
      <c r="AN58" s="33"/>
      <c r="AO58" s="33"/>
      <c r="AP58" s="33"/>
      <c r="AQ58" s="33"/>
      <c r="AR58" s="33"/>
      <c r="AS58" s="33"/>
      <c r="AT58" s="33"/>
      <c r="AU58" s="33"/>
      <c r="AV58" s="33"/>
      <c r="AW58" s="33"/>
      <c r="AX58" s="33"/>
      <c r="AY58" s="33"/>
      <c r="AZ58" s="33"/>
      <c r="BA58" s="33"/>
      <c r="BB58" s="33"/>
      <c r="BC58" s="33"/>
      <c r="BD58" s="33"/>
      <c r="BE58" s="33"/>
      <c r="BF58" s="33"/>
      <c r="BG58" s="33"/>
      <c r="BH58" s="33"/>
      <c r="BI58" s="33"/>
      <c r="BJ58" s="33"/>
      <c r="BK58" s="33"/>
      <c r="BL58" s="33"/>
      <c r="BM58" s="33"/>
      <c r="BN58" s="33"/>
      <c r="BO58" s="33"/>
      <c r="BP58" s="33"/>
      <c r="BQ58" s="33"/>
      <c r="BR58" s="33"/>
      <c r="BS58" s="33"/>
      <c r="BT58" s="33"/>
      <c r="BU58" s="33"/>
      <c r="BV58" s="33"/>
      <c r="BW58" s="33"/>
      <c r="BX58" s="33"/>
      <c r="BY58" s="33"/>
      <c r="BZ58" s="33"/>
      <c r="CA58" s="33"/>
      <c r="CB58" s="33"/>
      <c r="CC58" s="33"/>
      <c r="CD58" s="33"/>
      <c r="CE58" s="33"/>
      <c r="CF58" s="33"/>
      <c r="CG58" s="33"/>
      <c r="CH58" s="33"/>
      <c r="CI58" s="33"/>
      <c r="CJ58" s="33"/>
      <c r="CK58" s="33"/>
      <c r="CL58" s="33"/>
      <c r="CM58" s="33"/>
      <c r="CN58" s="33"/>
      <c r="CO58" s="33"/>
      <c r="CP58" s="33"/>
      <c r="CQ58" s="33"/>
      <c r="CR58" s="33"/>
      <c r="CS58" s="33"/>
      <c r="CT58" s="33"/>
      <c r="CU58" s="33"/>
      <c r="CV58" s="33"/>
      <c r="CW58" s="33"/>
      <c r="CX58" s="33"/>
      <c r="CY58" s="33"/>
      <c r="CZ58" s="33"/>
      <c r="DA58" s="33"/>
      <c r="DB58" s="33"/>
      <c r="DC58" s="33"/>
      <c r="DD58" s="33"/>
      <c r="DE58" s="33"/>
      <c r="DF58" s="33"/>
      <c r="DG58" s="33"/>
      <c r="DH58" s="33"/>
      <c r="DI58" s="33"/>
      <c r="DJ58" s="33"/>
      <c r="DK58" s="33"/>
      <c r="DL58" s="33"/>
      <c r="DM58" s="33"/>
      <c r="DN58" s="33"/>
      <c r="DO58" s="33"/>
      <c r="DP58" s="33"/>
      <c r="DQ58" s="33"/>
      <c r="DR58" s="33"/>
      <c r="DS58" s="33"/>
      <c r="DT58" s="33"/>
      <c r="DU58" s="33"/>
      <c r="DV58" s="33"/>
      <c r="DW58" s="33"/>
      <c r="DX58" s="33"/>
      <c r="DY58" s="33"/>
      <c r="DZ58" s="33"/>
      <c r="EA58" s="33"/>
      <c r="EB58" s="33"/>
      <c r="EC58" s="33"/>
      <c r="ED58" s="33"/>
      <c r="EE58" s="33"/>
      <c r="EF58" s="33"/>
      <c r="EG58" s="33"/>
      <c r="EH58" s="33"/>
      <c r="EI58" s="33"/>
      <c r="EJ58" s="33"/>
      <c r="EK58" s="33"/>
      <c r="EL58" s="33"/>
      <c r="EM58" s="33"/>
      <c r="EN58" s="33"/>
      <c r="EO58" s="33"/>
      <c r="EP58" s="33"/>
      <c r="EQ58" s="33"/>
      <c r="ER58" s="33"/>
      <c r="ES58" s="33"/>
      <c r="ET58" s="33"/>
      <c r="EU58" s="33"/>
      <c r="EV58" s="33"/>
      <c r="EW58" s="33"/>
      <c r="EX58" s="33"/>
      <c r="EY58" s="33"/>
      <c r="EZ58" s="33"/>
      <c r="FA58" s="33"/>
      <c r="FB58" s="33"/>
      <c r="FC58" s="33"/>
      <c r="FD58" s="33"/>
      <c r="FE58" s="33"/>
      <c r="FF58" s="33"/>
      <c r="FG58" s="33"/>
      <c r="FH58" s="33"/>
      <c r="FI58" s="33"/>
      <c r="FJ58" s="33"/>
      <c r="FK58" s="33"/>
      <c r="FL58" s="33"/>
      <c r="FM58" s="33"/>
      <c r="FN58" s="33"/>
      <c r="FO58" s="33"/>
      <c r="FP58" s="33"/>
      <c r="FQ58" s="33"/>
      <c r="FR58" s="33"/>
      <c r="FS58" s="33"/>
      <c r="FT58" s="33"/>
      <c r="FU58" s="33"/>
      <c r="FV58" s="33"/>
      <c r="FW58" s="33"/>
      <c r="FX58" s="33"/>
      <c r="FY58" s="33"/>
      <c r="FZ58" s="33"/>
      <c r="GA58" s="33"/>
      <c r="GB58" s="33"/>
      <c r="GC58" s="33"/>
      <c r="GD58" s="33"/>
      <c r="GE58" s="33"/>
      <c r="GF58" s="33"/>
      <c r="GG58" s="33"/>
      <c r="GH58" s="33"/>
      <c r="GI58" s="33"/>
      <c r="GJ58" s="33"/>
      <c r="GK58" s="33"/>
      <c r="GL58" s="33"/>
      <c r="GM58" s="33"/>
      <c r="GN58" s="33"/>
      <c r="GO58" s="33"/>
      <c r="GP58" s="33"/>
      <c r="GQ58" s="33"/>
      <c r="GR58" s="33"/>
      <c r="GS58" s="33"/>
      <c r="GT58" s="33"/>
      <c r="GU58" s="33"/>
      <c r="GV58" s="33"/>
      <c r="GW58" s="33"/>
      <c r="GX58" s="33"/>
      <c r="GY58" s="33"/>
      <c r="GZ58" s="33"/>
      <c r="HA58" s="33"/>
      <c r="HB58" s="33"/>
      <c r="HC58" s="33"/>
      <c r="HD58" s="33"/>
      <c r="HE58" s="33"/>
      <c r="HF58" s="33"/>
      <c r="HG58" s="33"/>
      <c r="HH58" s="33"/>
      <c r="HI58" s="33"/>
      <c r="HJ58" s="33"/>
      <c r="HK58" s="33"/>
      <c r="HL58" s="33"/>
      <c r="HM58" s="33"/>
      <c r="HN58" s="33"/>
      <c r="HO58" s="33"/>
      <c r="HP58" s="33"/>
      <c r="HQ58" s="33"/>
      <c r="HR58" s="33"/>
      <c r="HS58" s="33"/>
      <c r="HT58" s="33"/>
      <c r="HU58" s="33"/>
      <c r="HV58" s="33"/>
      <c r="HW58" s="33"/>
      <c r="HX58" s="33"/>
    </row>
    <row r="59" spans="1:232" s="155" customFormat="1" ht="24" customHeight="1" x14ac:dyDescent="0.15">
      <c r="A59" s="160" t="s">
        <v>447</v>
      </c>
      <c r="B59" s="162"/>
      <c r="C59" s="162"/>
      <c r="D59" s="162"/>
      <c r="E59" s="33"/>
      <c r="F59" s="33"/>
      <c r="G59" s="33"/>
      <c r="H59" s="33"/>
      <c r="I59" s="33"/>
      <c r="J59" s="33"/>
      <c r="K59" s="33"/>
      <c r="L59" s="33"/>
      <c r="M59" s="33"/>
      <c r="N59" s="33"/>
      <c r="O59" s="33"/>
      <c r="P59" s="33"/>
      <c r="Q59" s="33"/>
      <c r="R59" s="33"/>
      <c r="S59" s="33"/>
      <c r="T59" s="33"/>
      <c r="U59" s="33"/>
      <c r="V59" s="33"/>
      <c r="W59" s="33"/>
      <c r="X59" s="33"/>
      <c r="Y59" s="33"/>
      <c r="Z59" s="33"/>
      <c r="AA59" s="33"/>
      <c r="AB59" s="33"/>
      <c r="AC59" s="33"/>
      <c r="AD59" s="33"/>
      <c r="AE59" s="33"/>
      <c r="AF59" s="33"/>
      <c r="AG59" s="33"/>
      <c r="AH59" s="33"/>
      <c r="AI59" s="33"/>
      <c r="AJ59" s="33"/>
      <c r="AK59" s="33"/>
      <c r="AL59" s="33"/>
      <c r="AM59" s="33"/>
      <c r="AN59" s="33"/>
      <c r="AO59" s="33"/>
      <c r="AP59" s="33"/>
      <c r="AQ59" s="33"/>
      <c r="AR59" s="33"/>
      <c r="AS59" s="33"/>
      <c r="AT59" s="33"/>
      <c r="AU59" s="33"/>
      <c r="AV59" s="33"/>
      <c r="AW59" s="33"/>
      <c r="AX59" s="33"/>
      <c r="AY59" s="33"/>
      <c r="AZ59" s="33"/>
      <c r="BA59" s="33"/>
      <c r="BB59" s="33"/>
      <c r="BC59" s="33"/>
      <c r="BD59" s="33"/>
      <c r="BE59" s="33"/>
      <c r="BF59" s="33"/>
      <c r="BG59" s="33"/>
      <c r="BH59" s="33"/>
      <c r="BI59" s="33"/>
      <c r="BJ59" s="33"/>
      <c r="BK59" s="33"/>
      <c r="BL59" s="33"/>
      <c r="BM59" s="33"/>
      <c r="BN59" s="33"/>
      <c r="BO59" s="33"/>
      <c r="BP59" s="33"/>
      <c r="BQ59" s="33"/>
      <c r="BR59" s="33"/>
      <c r="BS59" s="33"/>
      <c r="BT59" s="33"/>
      <c r="BU59" s="33"/>
      <c r="BV59" s="33"/>
      <c r="BW59" s="33"/>
      <c r="BX59" s="33"/>
      <c r="BY59" s="33"/>
      <c r="BZ59" s="33"/>
      <c r="CA59" s="33"/>
      <c r="CB59" s="33"/>
      <c r="CC59" s="33"/>
      <c r="CD59" s="33"/>
      <c r="CE59" s="33"/>
      <c r="CF59" s="33"/>
      <c r="CG59" s="33"/>
      <c r="CH59" s="33"/>
      <c r="CI59" s="33"/>
      <c r="CJ59" s="33"/>
      <c r="CK59" s="33"/>
      <c r="CL59" s="33"/>
      <c r="CM59" s="33"/>
      <c r="CN59" s="33"/>
      <c r="CO59" s="33"/>
      <c r="CP59" s="33"/>
      <c r="CQ59" s="33"/>
      <c r="CR59" s="33"/>
      <c r="CS59" s="33"/>
      <c r="CT59" s="33"/>
      <c r="CU59" s="33"/>
      <c r="CV59" s="33"/>
      <c r="CW59" s="33"/>
      <c r="CX59" s="33"/>
      <c r="CY59" s="33"/>
      <c r="CZ59" s="33"/>
      <c r="DA59" s="33"/>
      <c r="DB59" s="33"/>
      <c r="DC59" s="33"/>
      <c r="DD59" s="33"/>
      <c r="DE59" s="33"/>
      <c r="DF59" s="33"/>
      <c r="DG59" s="33"/>
      <c r="DH59" s="33"/>
      <c r="DI59" s="33"/>
      <c r="DJ59" s="33"/>
      <c r="DK59" s="33"/>
      <c r="DL59" s="33"/>
      <c r="DM59" s="33"/>
      <c r="DN59" s="33"/>
      <c r="DO59" s="33"/>
      <c r="DP59" s="33"/>
      <c r="DQ59" s="33"/>
      <c r="DR59" s="33"/>
      <c r="DS59" s="33"/>
      <c r="DT59" s="33"/>
      <c r="DU59" s="33"/>
      <c r="DV59" s="33"/>
      <c r="DW59" s="33"/>
      <c r="DX59" s="33"/>
      <c r="DY59" s="33"/>
      <c r="DZ59" s="33"/>
      <c r="EA59" s="33"/>
      <c r="EB59" s="33"/>
      <c r="EC59" s="33"/>
      <c r="ED59" s="33"/>
      <c r="EE59" s="33"/>
      <c r="EF59" s="33"/>
      <c r="EG59" s="33"/>
      <c r="EH59" s="33"/>
      <c r="EI59" s="33"/>
      <c r="EJ59" s="33"/>
      <c r="EK59" s="33"/>
      <c r="EL59" s="33"/>
      <c r="EM59" s="33"/>
      <c r="EN59" s="33"/>
      <c r="EO59" s="33"/>
      <c r="EP59" s="33"/>
      <c r="EQ59" s="33"/>
      <c r="ER59" s="33"/>
      <c r="ES59" s="33"/>
      <c r="ET59" s="33"/>
      <c r="EU59" s="33"/>
      <c r="EV59" s="33"/>
      <c r="EW59" s="33"/>
      <c r="EX59" s="33"/>
      <c r="EY59" s="33"/>
      <c r="EZ59" s="33"/>
      <c r="FA59" s="33"/>
      <c r="FB59" s="33"/>
      <c r="FC59" s="33"/>
      <c r="FD59" s="33"/>
      <c r="FE59" s="33"/>
      <c r="FF59" s="33"/>
      <c r="FG59" s="33"/>
      <c r="FH59" s="33"/>
      <c r="FI59" s="33"/>
      <c r="FJ59" s="33"/>
      <c r="FK59" s="33"/>
      <c r="FL59" s="33"/>
      <c r="FM59" s="33"/>
      <c r="FN59" s="33"/>
      <c r="FO59" s="33"/>
      <c r="FP59" s="33"/>
      <c r="FQ59" s="33"/>
      <c r="FR59" s="33"/>
      <c r="FS59" s="33"/>
      <c r="FT59" s="33"/>
      <c r="FU59" s="33"/>
      <c r="FV59" s="33"/>
      <c r="FW59" s="33"/>
      <c r="FX59" s="33"/>
      <c r="FY59" s="33"/>
      <c r="FZ59" s="33"/>
      <c r="GA59" s="33"/>
      <c r="GB59" s="33"/>
      <c r="GC59" s="33"/>
      <c r="GD59" s="33"/>
      <c r="GE59" s="33"/>
      <c r="GF59" s="33"/>
      <c r="GG59" s="33"/>
      <c r="GH59" s="33"/>
      <c r="GI59" s="33"/>
      <c r="GJ59" s="33"/>
      <c r="GK59" s="33"/>
      <c r="GL59" s="33"/>
      <c r="GM59" s="33"/>
      <c r="GN59" s="33"/>
      <c r="GO59" s="33"/>
      <c r="GP59" s="33"/>
      <c r="GQ59" s="33"/>
      <c r="GR59" s="33"/>
      <c r="GS59" s="33"/>
      <c r="GT59" s="33"/>
      <c r="GU59" s="33"/>
      <c r="GV59" s="33"/>
      <c r="GW59" s="33"/>
      <c r="GX59" s="33"/>
      <c r="GY59" s="33"/>
      <c r="GZ59" s="33"/>
      <c r="HA59" s="33"/>
      <c r="HB59" s="33"/>
      <c r="HC59" s="33"/>
      <c r="HD59" s="33"/>
      <c r="HE59" s="33"/>
      <c r="HF59" s="33"/>
      <c r="HG59" s="33"/>
      <c r="HH59" s="33"/>
      <c r="HI59" s="33"/>
      <c r="HJ59" s="33"/>
      <c r="HK59" s="33"/>
      <c r="HL59" s="33"/>
      <c r="HM59" s="33"/>
      <c r="HN59" s="33"/>
      <c r="HO59" s="33"/>
      <c r="HP59" s="33"/>
      <c r="HQ59" s="33"/>
      <c r="HR59" s="33"/>
      <c r="HS59" s="33"/>
      <c r="HT59" s="33"/>
      <c r="HU59" s="33"/>
      <c r="HV59" s="33"/>
      <c r="HW59" s="33"/>
      <c r="HX59" s="33"/>
    </row>
    <row r="60" spans="1:232" ht="24" customHeight="1" x14ac:dyDescent="0.15">
      <c r="A60" s="160" t="s">
        <v>1129</v>
      </c>
      <c r="B60" s="162"/>
      <c r="C60" s="162"/>
      <c r="D60" s="162"/>
    </row>
    <row r="61" spans="1:232" ht="24" customHeight="1" x14ac:dyDescent="0.15">
      <c r="A61" s="158" t="s">
        <v>1130</v>
      </c>
      <c r="B61" s="162"/>
      <c r="C61" s="162"/>
      <c r="D61" s="162"/>
    </row>
    <row r="62" spans="1:232" ht="24" customHeight="1" x14ac:dyDescent="0.15">
      <c r="A62" s="160" t="s">
        <v>1131</v>
      </c>
      <c r="B62" s="162"/>
      <c r="C62" s="162"/>
      <c r="D62" s="162"/>
    </row>
    <row r="63" spans="1:232" ht="24" customHeight="1" x14ac:dyDescent="0.15">
      <c r="A63" s="160" t="s">
        <v>1132</v>
      </c>
      <c r="B63" s="162"/>
      <c r="C63" s="162"/>
      <c r="D63" s="162"/>
    </row>
    <row r="64" spans="1:232" ht="24" customHeight="1" x14ac:dyDescent="0.15">
      <c r="A64" s="160" t="s">
        <v>1133</v>
      </c>
      <c r="B64" s="162"/>
      <c r="C64" s="162"/>
      <c r="D64" s="162"/>
    </row>
    <row r="65" spans="1:4" ht="24" customHeight="1" x14ac:dyDescent="0.15">
      <c r="A65" s="160" t="s">
        <v>1134</v>
      </c>
      <c r="B65" s="162"/>
      <c r="C65" s="162"/>
      <c r="D65" s="162"/>
    </row>
    <row r="66" spans="1:4" ht="24" customHeight="1" x14ac:dyDescent="0.15">
      <c r="A66" s="158" t="s">
        <v>1135</v>
      </c>
      <c r="B66" s="162"/>
      <c r="C66" s="162"/>
      <c r="D66" s="162"/>
    </row>
    <row r="67" spans="1:4" ht="24" customHeight="1" x14ac:dyDescent="0.15">
      <c r="A67" s="160" t="s">
        <v>1136</v>
      </c>
      <c r="B67" s="162"/>
      <c r="C67" s="162"/>
      <c r="D67" s="162"/>
    </row>
    <row r="68" spans="1:4" ht="24" customHeight="1" x14ac:dyDescent="0.15">
      <c r="A68" s="160" t="s">
        <v>1137</v>
      </c>
      <c r="B68" s="162"/>
      <c r="C68" s="161"/>
      <c r="D68" s="162"/>
    </row>
    <row r="69" spans="1:4" ht="24" customHeight="1" x14ac:dyDescent="0.15">
      <c r="A69" s="158" t="s">
        <v>1138</v>
      </c>
      <c r="B69" s="161"/>
      <c r="C69" s="161"/>
      <c r="D69" s="161"/>
    </row>
    <row r="70" spans="1:4" ht="24" customHeight="1" x14ac:dyDescent="0.15">
      <c r="A70" s="160" t="s">
        <v>1139</v>
      </c>
      <c r="B70" s="161"/>
      <c r="C70" s="161"/>
      <c r="D70" s="161"/>
    </row>
    <row r="71" spans="1:4" ht="24" customHeight="1" x14ac:dyDescent="0.15">
      <c r="A71" s="160" t="s">
        <v>1140</v>
      </c>
      <c r="B71" s="161"/>
      <c r="C71" s="162"/>
      <c r="D71" s="161"/>
    </row>
    <row r="72" spans="1:4" ht="24" customHeight="1" x14ac:dyDescent="0.15">
      <c r="A72" s="160" t="s">
        <v>1141</v>
      </c>
      <c r="B72" s="162"/>
      <c r="C72" s="162"/>
      <c r="D72" s="162"/>
    </row>
    <row r="73" spans="1:4" ht="24" customHeight="1" x14ac:dyDescent="0.15">
      <c r="A73" s="160" t="s">
        <v>1142</v>
      </c>
      <c r="B73" s="162"/>
      <c r="C73" s="161"/>
      <c r="D73" s="162"/>
    </row>
    <row r="74" spans="1:4" ht="24" customHeight="1" x14ac:dyDescent="0.15">
      <c r="A74" s="160" t="s">
        <v>910</v>
      </c>
      <c r="B74" s="161"/>
      <c r="C74" s="161"/>
      <c r="D74" s="161"/>
    </row>
    <row r="75" spans="1:4" ht="24" customHeight="1" x14ac:dyDescent="0.15">
      <c r="A75" s="9" t="s">
        <v>1145</v>
      </c>
      <c r="B75" s="159">
        <v>291860</v>
      </c>
      <c r="C75" s="159">
        <v>319452</v>
      </c>
      <c r="D75" s="159">
        <v>319452</v>
      </c>
    </row>
    <row r="76" spans="1:4" ht="24" customHeight="1" x14ac:dyDescent="0.15"/>
    <row r="77" spans="1:4" ht="24" customHeight="1" x14ac:dyDescent="0.15"/>
    <row r="78" spans="1:4" ht="24" customHeight="1" x14ac:dyDescent="0.15"/>
    <row r="79" spans="1:4" ht="24" customHeight="1" x14ac:dyDescent="0.15"/>
    <row r="80" spans="1:4" ht="24" customHeight="1" x14ac:dyDescent="0.15"/>
    <row r="81" ht="24" customHeight="1" x14ac:dyDescent="0.15"/>
    <row r="82" ht="24" customHeight="1" x14ac:dyDescent="0.15"/>
    <row r="83" ht="24" customHeight="1" x14ac:dyDescent="0.15"/>
    <row r="84" ht="24" customHeight="1" x14ac:dyDescent="0.15"/>
    <row r="85" ht="24" customHeight="1" x14ac:dyDescent="0.15"/>
    <row r="86" ht="24" customHeight="1" x14ac:dyDescent="0.15"/>
    <row r="87" ht="24" customHeight="1" x14ac:dyDescent="0.15"/>
    <row r="88" ht="24" customHeight="1" x14ac:dyDescent="0.15"/>
    <row r="89" ht="24" customHeight="1" x14ac:dyDescent="0.15"/>
    <row r="90" ht="24" customHeight="1" x14ac:dyDescent="0.15"/>
    <row r="91" ht="24" customHeight="1" x14ac:dyDescent="0.15"/>
    <row r="92" ht="24" customHeight="1" x14ac:dyDescent="0.15"/>
    <row r="93" ht="24" customHeight="1" x14ac:dyDescent="0.15"/>
    <row r="94" ht="24" customHeight="1" x14ac:dyDescent="0.15"/>
    <row r="95" ht="24" customHeight="1" x14ac:dyDescent="0.15"/>
    <row r="96" ht="24" customHeight="1" x14ac:dyDescent="0.15"/>
    <row r="97" ht="24" customHeight="1" x14ac:dyDescent="0.15"/>
    <row r="98" ht="24" customHeight="1" x14ac:dyDescent="0.15"/>
    <row r="99" ht="24" customHeight="1" x14ac:dyDescent="0.15"/>
    <row r="100" ht="24" customHeight="1" x14ac:dyDescent="0.15"/>
    <row r="101" ht="24" customHeight="1" x14ac:dyDescent="0.15"/>
    <row r="102" ht="24" customHeight="1" x14ac:dyDescent="0.15"/>
    <row r="103" ht="24" customHeight="1" x14ac:dyDescent="0.15"/>
    <row r="104" ht="24" customHeight="1" x14ac:dyDescent="0.15"/>
    <row r="105" ht="24" customHeight="1" x14ac:dyDescent="0.15"/>
    <row r="106" ht="24" customHeight="1" x14ac:dyDescent="0.15"/>
    <row r="107" ht="24" customHeight="1" x14ac:dyDescent="0.15"/>
    <row r="108" ht="24" customHeight="1" x14ac:dyDescent="0.15"/>
    <row r="109" ht="24" customHeight="1" x14ac:dyDescent="0.15"/>
    <row r="110" ht="24" customHeight="1" x14ac:dyDescent="0.15"/>
    <row r="111" ht="24" customHeight="1" x14ac:dyDescent="0.15"/>
    <row r="112" ht="24" customHeight="1" x14ac:dyDescent="0.15"/>
    <row r="113" ht="24" customHeight="1" x14ac:dyDescent="0.15"/>
    <row r="114" ht="24" customHeight="1" x14ac:dyDescent="0.15"/>
    <row r="115" ht="24" customHeight="1" x14ac:dyDescent="0.15"/>
    <row r="116" ht="24" customHeight="1" x14ac:dyDescent="0.15"/>
    <row r="117" ht="24" customHeight="1" x14ac:dyDescent="0.15"/>
    <row r="118" ht="24" customHeight="1" x14ac:dyDescent="0.15"/>
    <row r="119" ht="24" customHeight="1" x14ac:dyDescent="0.15"/>
    <row r="120" ht="24" customHeight="1" x14ac:dyDescent="0.15"/>
    <row r="121" ht="24" customHeight="1" x14ac:dyDescent="0.15"/>
    <row r="122" ht="24" customHeight="1" x14ac:dyDescent="0.15"/>
    <row r="123" ht="24" customHeight="1" x14ac:dyDescent="0.15"/>
    <row r="124" ht="24" customHeight="1" x14ac:dyDescent="0.15"/>
    <row r="125" ht="24" customHeight="1" x14ac:dyDescent="0.15"/>
    <row r="126" ht="24" customHeight="1" x14ac:dyDescent="0.15"/>
    <row r="127" ht="24" customHeight="1" x14ac:dyDescent="0.15"/>
    <row r="128" ht="24" customHeight="1" x14ac:dyDescent="0.15"/>
  </sheetData>
  <mergeCells count="1">
    <mergeCell ref="A1:D1"/>
  </mergeCells>
  <phoneticPr fontId="0" type="noConversion"/>
  <printOptions horizontalCentered="1"/>
  <pageMargins left="0.58534351859505729" right="0.58534351859505729" top="0.38884028675049309" bottom="0.58534351859505729" header="0.58534351859505729" footer="0.38884028675049309"/>
  <pageSetup paperSize="9" firstPageNumber="0" fitToHeight="0" orientation="portrait" blackAndWhite="1" useFirstPageNumber="1" r:id="rId1"/>
  <extLst>
    <ext uri="{2D9387EB-5337-4D45-933B-B4D357D02E09}">
      <gutter val="0.0" pos="0"/>
    </ext>
  </extLs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fitToPage="1"/>
  </sheetPr>
  <dimension ref="A1:B126"/>
  <sheetViews>
    <sheetView showZeros="0" view="pageBreakPreview" topLeftCell="A4" workbookViewId="0">
      <selection activeCell="H18" sqref="H18"/>
    </sheetView>
  </sheetViews>
  <sheetFormatPr defaultColWidth="10" defaultRowHeight="14.25" x14ac:dyDescent="0.15"/>
  <cols>
    <col min="1" max="1" width="62.75" style="93" customWidth="1"/>
    <col min="2" max="2" width="20.375" style="93" customWidth="1"/>
    <col min="3" max="3" width="9.25" style="93" customWidth="1"/>
    <col min="4" max="16384" width="10" style="93"/>
  </cols>
  <sheetData>
    <row r="1" spans="1:2" s="1" customFormat="1" ht="60" customHeight="1" x14ac:dyDescent="0.15">
      <c r="A1" s="253" t="s">
        <v>1146</v>
      </c>
      <c r="B1" s="253"/>
    </row>
    <row r="2" spans="1:2" s="2" customFormat="1" ht="23.1" customHeight="1" x14ac:dyDescent="0.15">
      <c r="B2" s="60" t="s">
        <v>63</v>
      </c>
    </row>
    <row r="3" spans="1:2" s="91" customFormat="1" ht="24" customHeight="1" x14ac:dyDescent="0.15">
      <c r="A3" s="55" t="s">
        <v>1147</v>
      </c>
      <c r="B3" s="10" t="s">
        <v>5</v>
      </c>
    </row>
    <row r="4" spans="1:2" s="32" customFormat="1" ht="24" customHeight="1" x14ac:dyDescent="0.15">
      <c r="A4" s="154" t="s">
        <v>1148</v>
      </c>
      <c r="B4" s="24">
        <f>B5+B12+B48</f>
        <v>2925198</v>
      </c>
    </row>
    <row r="5" spans="1:2" s="33" customFormat="1" ht="24" customHeight="1" x14ac:dyDescent="0.15">
      <c r="A5" s="150" t="s">
        <v>1149</v>
      </c>
      <c r="B5" s="24">
        <f>SUM(B6:B11)</f>
        <v>50250</v>
      </c>
    </row>
    <row r="6" spans="1:2" s="33" customFormat="1" ht="24" customHeight="1" x14ac:dyDescent="0.15">
      <c r="A6" s="152" t="s">
        <v>1150</v>
      </c>
      <c r="B6" s="26">
        <v>3185</v>
      </c>
    </row>
    <row r="7" spans="1:2" s="33" customFormat="1" ht="24" customHeight="1" x14ac:dyDescent="0.15">
      <c r="A7" s="152" t="s">
        <v>1151</v>
      </c>
      <c r="B7" s="26">
        <v>22100</v>
      </c>
    </row>
    <row r="8" spans="1:2" s="33" customFormat="1" ht="24" customHeight="1" x14ac:dyDescent="0.15">
      <c r="A8" s="152" t="s">
        <v>1152</v>
      </c>
      <c r="B8" s="26">
        <v>18214</v>
      </c>
    </row>
    <row r="9" spans="1:2" s="33" customFormat="1" ht="24" customHeight="1" x14ac:dyDescent="0.15">
      <c r="A9" s="152" t="s">
        <v>1153</v>
      </c>
      <c r="B9" s="26">
        <v>1049</v>
      </c>
    </row>
    <row r="10" spans="1:2" s="33" customFormat="1" ht="24" customHeight="1" x14ac:dyDescent="0.15">
      <c r="A10" s="152" t="s">
        <v>1154</v>
      </c>
      <c r="B10" s="26">
        <v>6907</v>
      </c>
    </row>
    <row r="11" spans="1:2" s="33" customFormat="1" ht="24" customHeight="1" x14ac:dyDescent="0.15">
      <c r="A11" s="152" t="s">
        <v>1155</v>
      </c>
      <c r="B11" s="26">
        <v>-1205</v>
      </c>
    </row>
    <row r="12" spans="1:2" s="33" customFormat="1" ht="24" customHeight="1" x14ac:dyDescent="0.15">
      <c r="A12" s="150" t="s">
        <v>1156</v>
      </c>
      <c r="B12" s="24">
        <f>SUM(B13:B47)</f>
        <v>2485328</v>
      </c>
    </row>
    <row r="13" spans="1:2" s="33" customFormat="1" ht="24" customHeight="1" x14ac:dyDescent="0.15">
      <c r="A13" s="152" t="s">
        <v>1157</v>
      </c>
      <c r="B13" s="26">
        <v>22581</v>
      </c>
    </row>
    <row r="14" spans="1:2" s="33" customFormat="1" ht="24" customHeight="1" x14ac:dyDescent="0.15">
      <c r="A14" s="152" t="s">
        <v>1158</v>
      </c>
      <c r="B14" s="26">
        <v>775609</v>
      </c>
    </row>
    <row r="15" spans="1:2" s="33" customFormat="1" ht="24" customHeight="1" x14ac:dyDescent="0.15">
      <c r="A15" s="152" t="s">
        <v>1159</v>
      </c>
      <c r="B15" s="26">
        <v>124017</v>
      </c>
    </row>
    <row r="16" spans="1:2" s="33" customFormat="1" ht="24" customHeight="1" x14ac:dyDescent="0.15">
      <c r="A16" s="152" t="s">
        <v>1160</v>
      </c>
      <c r="B16" s="26">
        <v>158982</v>
      </c>
    </row>
    <row r="17" spans="1:2" s="33" customFormat="1" ht="24" customHeight="1" x14ac:dyDescent="0.15">
      <c r="A17" s="152" t="s">
        <v>1161</v>
      </c>
      <c r="B17" s="26"/>
    </row>
    <row r="18" spans="1:2" s="33" customFormat="1" ht="24" customHeight="1" x14ac:dyDescent="0.15">
      <c r="A18" s="152" t="s">
        <v>1162</v>
      </c>
      <c r="B18" s="26">
        <v>35</v>
      </c>
    </row>
    <row r="19" spans="1:2" s="33" customFormat="1" ht="24" customHeight="1" x14ac:dyDescent="0.15">
      <c r="A19" s="152" t="s">
        <v>1163</v>
      </c>
      <c r="B19" s="26">
        <v>1800</v>
      </c>
    </row>
    <row r="20" spans="1:2" s="33" customFormat="1" ht="24" customHeight="1" x14ac:dyDescent="0.15">
      <c r="A20" s="152" t="s">
        <v>1164</v>
      </c>
      <c r="B20" s="26">
        <v>146567</v>
      </c>
    </row>
    <row r="21" spans="1:2" s="33" customFormat="1" ht="24" customHeight="1" x14ac:dyDescent="0.15">
      <c r="A21" s="152" t="s">
        <v>1165</v>
      </c>
      <c r="B21" s="26">
        <v>259196</v>
      </c>
    </row>
    <row r="22" spans="1:2" s="33" customFormat="1" ht="24" customHeight="1" x14ac:dyDescent="0.15">
      <c r="A22" s="152" t="s">
        <v>1166</v>
      </c>
      <c r="B22" s="26">
        <v>26839</v>
      </c>
    </row>
    <row r="23" spans="1:2" s="33" customFormat="1" ht="24" customHeight="1" x14ac:dyDescent="0.15">
      <c r="A23" s="152" t="s">
        <v>1167</v>
      </c>
      <c r="B23" s="26">
        <v>83619</v>
      </c>
    </row>
    <row r="24" spans="1:2" s="33" customFormat="1" ht="24" customHeight="1" x14ac:dyDescent="0.15">
      <c r="A24" s="152" t="s">
        <v>1168</v>
      </c>
      <c r="B24" s="26"/>
    </row>
    <row r="25" spans="1:2" s="92" customFormat="1" ht="24" customHeight="1" x14ac:dyDescent="0.15">
      <c r="A25" s="152" t="s">
        <v>1169</v>
      </c>
      <c r="B25" s="26">
        <v>154137</v>
      </c>
    </row>
    <row r="26" spans="1:2" s="92" customFormat="1" ht="24" customHeight="1" x14ac:dyDescent="0.15">
      <c r="A26" s="152" t="s">
        <v>1170</v>
      </c>
      <c r="B26" s="26"/>
    </row>
    <row r="27" spans="1:2" s="92" customFormat="1" ht="24" customHeight="1" x14ac:dyDescent="0.15">
      <c r="A27" s="152" t="s">
        <v>1171</v>
      </c>
      <c r="B27" s="26"/>
    </row>
    <row r="28" spans="1:2" s="92" customFormat="1" ht="24" customHeight="1" x14ac:dyDescent="0.15">
      <c r="A28" s="152" t="s">
        <v>1172</v>
      </c>
      <c r="B28" s="26"/>
    </row>
    <row r="29" spans="1:2" s="92" customFormat="1" ht="24" customHeight="1" x14ac:dyDescent="0.15">
      <c r="A29" s="152" t="s">
        <v>1173</v>
      </c>
      <c r="B29" s="26">
        <v>46142</v>
      </c>
    </row>
    <row r="30" spans="1:2" s="92" customFormat="1" ht="24" customHeight="1" x14ac:dyDescent="0.15">
      <c r="A30" s="152" t="s">
        <v>1174</v>
      </c>
      <c r="B30" s="26">
        <v>80289</v>
      </c>
    </row>
    <row r="31" spans="1:2" s="92" customFormat="1" ht="24" customHeight="1" x14ac:dyDescent="0.15">
      <c r="A31" s="152" t="s">
        <v>1175</v>
      </c>
      <c r="B31" s="26">
        <v>402</v>
      </c>
    </row>
    <row r="32" spans="1:2" s="92" customFormat="1" ht="24" customHeight="1" x14ac:dyDescent="0.15">
      <c r="A32" s="152" t="s">
        <v>1176</v>
      </c>
      <c r="B32" s="26">
        <v>13838</v>
      </c>
    </row>
    <row r="33" spans="1:2" s="92" customFormat="1" ht="24" customHeight="1" x14ac:dyDescent="0.15">
      <c r="A33" s="152" t="s">
        <v>1177</v>
      </c>
      <c r="B33" s="26">
        <v>69945</v>
      </c>
    </row>
    <row r="34" spans="1:2" s="92" customFormat="1" ht="24" customHeight="1" x14ac:dyDescent="0.15">
      <c r="A34" s="152" t="s">
        <v>1178</v>
      </c>
      <c r="B34" s="26">
        <v>94958</v>
      </c>
    </row>
    <row r="35" spans="1:2" s="92" customFormat="1" ht="24" customHeight="1" x14ac:dyDescent="0.15">
      <c r="A35" s="152" t="s">
        <v>1179</v>
      </c>
      <c r="B35" s="26">
        <v>109025</v>
      </c>
    </row>
    <row r="36" spans="1:2" s="92" customFormat="1" ht="24" customHeight="1" x14ac:dyDescent="0.15">
      <c r="A36" s="152" t="s">
        <v>1180</v>
      </c>
      <c r="B36" s="26"/>
    </row>
    <row r="37" spans="1:2" s="92" customFormat="1" ht="24" customHeight="1" x14ac:dyDescent="0.15">
      <c r="A37" s="152" t="s">
        <v>1181</v>
      </c>
      <c r="B37" s="26">
        <v>158635</v>
      </c>
    </row>
    <row r="38" spans="1:2" s="92" customFormat="1" ht="24" customHeight="1" x14ac:dyDescent="0.15">
      <c r="A38" s="152" t="s">
        <v>1182</v>
      </c>
      <c r="B38" s="26">
        <v>131695</v>
      </c>
    </row>
    <row r="39" spans="1:2" s="92" customFormat="1" ht="24" customHeight="1" x14ac:dyDescent="0.15">
      <c r="A39" s="152" t="s">
        <v>1183</v>
      </c>
      <c r="B39" s="26"/>
    </row>
    <row r="40" spans="1:2" s="92" customFormat="1" ht="24" customHeight="1" x14ac:dyDescent="0.15">
      <c r="A40" s="152" t="s">
        <v>1184</v>
      </c>
      <c r="B40" s="26"/>
    </row>
    <row r="41" spans="1:2" s="92" customFormat="1" ht="24" customHeight="1" x14ac:dyDescent="0.15">
      <c r="A41" s="152" t="s">
        <v>1185</v>
      </c>
      <c r="B41" s="26"/>
    </row>
    <row r="42" spans="1:2" s="92" customFormat="1" ht="24" customHeight="1" x14ac:dyDescent="0.15">
      <c r="A42" s="152" t="s">
        <v>1186</v>
      </c>
      <c r="B42" s="26"/>
    </row>
    <row r="43" spans="1:2" s="92" customFormat="1" ht="24" customHeight="1" x14ac:dyDescent="0.15">
      <c r="A43" s="152" t="s">
        <v>1187</v>
      </c>
      <c r="B43" s="26">
        <v>5003</v>
      </c>
    </row>
    <row r="44" spans="1:2" s="92" customFormat="1" ht="24" customHeight="1" x14ac:dyDescent="0.15">
      <c r="A44" s="152" t="s">
        <v>1188</v>
      </c>
      <c r="B44" s="26"/>
    </row>
    <row r="45" spans="1:2" s="92" customFormat="1" ht="24" customHeight="1" x14ac:dyDescent="0.15">
      <c r="A45" s="152" t="s">
        <v>1189</v>
      </c>
      <c r="B45" s="26">
        <v>5048</v>
      </c>
    </row>
    <row r="46" spans="1:2" s="92" customFormat="1" ht="24" customHeight="1" x14ac:dyDescent="0.15">
      <c r="A46" s="152" t="s">
        <v>1190</v>
      </c>
      <c r="B46" s="26"/>
    </row>
    <row r="47" spans="1:2" s="92" customFormat="1" ht="24" customHeight="1" x14ac:dyDescent="0.15">
      <c r="A47" s="152" t="s">
        <v>1191</v>
      </c>
      <c r="B47" s="26">
        <v>16966</v>
      </c>
    </row>
    <row r="48" spans="1:2" s="92" customFormat="1" ht="24" customHeight="1" x14ac:dyDescent="0.15">
      <c r="A48" s="150" t="s">
        <v>1192</v>
      </c>
      <c r="B48" s="24">
        <f>SUM(B49:B69)</f>
        <v>389620</v>
      </c>
    </row>
    <row r="49" spans="1:2" s="92" customFormat="1" ht="24" customHeight="1" x14ac:dyDescent="0.15">
      <c r="A49" s="152" t="s">
        <v>1193</v>
      </c>
      <c r="B49" s="26">
        <v>2496</v>
      </c>
    </row>
    <row r="50" spans="1:2" s="92" customFormat="1" ht="24" customHeight="1" x14ac:dyDescent="0.15">
      <c r="A50" s="152" t="s">
        <v>1194</v>
      </c>
      <c r="B50" s="26">
        <v>0</v>
      </c>
    </row>
    <row r="51" spans="1:2" s="92" customFormat="1" ht="24" customHeight="1" x14ac:dyDescent="0.15">
      <c r="A51" s="152" t="s">
        <v>1195</v>
      </c>
      <c r="B51" s="26">
        <v>384</v>
      </c>
    </row>
    <row r="52" spans="1:2" s="92" customFormat="1" ht="24" customHeight="1" x14ac:dyDescent="0.15">
      <c r="A52" s="152" t="s">
        <v>1196</v>
      </c>
      <c r="B52" s="26">
        <v>3798</v>
      </c>
    </row>
    <row r="53" spans="1:2" s="92" customFormat="1" ht="24" customHeight="1" x14ac:dyDescent="0.15">
      <c r="A53" s="152" t="s">
        <v>1197</v>
      </c>
      <c r="B53" s="26">
        <v>1400</v>
      </c>
    </row>
    <row r="54" spans="1:2" s="92" customFormat="1" ht="24" customHeight="1" x14ac:dyDescent="0.15">
      <c r="A54" s="152" t="s">
        <v>1198</v>
      </c>
      <c r="B54" s="26">
        <v>968</v>
      </c>
    </row>
    <row r="55" spans="1:2" s="92" customFormat="1" ht="24" customHeight="1" x14ac:dyDescent="0.15">
      <c r="A55" s="152" t="s">
        <v>1199</v>
      </c>
      <c r="B55" s="26">
        <v>4501</v>
      </c>
    </row>
    <row r="56" spans="1:2" s="92" customFormat="1" ht="24" customHeight="1" x14ac:dyDescent="0.15">
      <c r="A56" s="152" t="s">
        <v>1200</v>
      </c>
      <c r="B56" s="26">
        <v>105</v>
      </c>
    </row>
    <row r="57" spans="1:2" s="92" customFormat="1" ht="24" customHeight="1" x14ac:dyDescent="0.15">
      <c r="A57" s="152" t="s">
        <v>1201</v>
      </c>
      <c r="B57" s="26">
        <v>8549</v>
      </c>
    </row>
    <row r="58" spans="1:2" s="92" customFormat="1" ht="24" customHeight="1" x14ac:dyDescent="0.15">
      <c r="A58" s="152" t="s">
        <v>1202</v>
      </c>
      <c r="B58" s="26">
        <v>86422</v>
      </c>
    </row>
    <row r="59" spans="1:2" s="92" customFormat="1" ht="24" customHeight="1" x14ac:dyDescent="0.15">
      <c r="A59" s="152" t="s">
        <v>1203</v>
      </c>
      <c r="B59" s="26">
        <v>5960</v>
      </c>
    </row>
    <row r="60" spans="1:2" s="92" customFormat="1" ht="24" customHeight="1" x14ac:dyDescent="0.15">
      <c r="A60" s="152" t="s">
        <v>1204</v>
      </c>
      <c r="B60" s="26">
        <v>26739</v>
      </c>
    </row>
    <row r="61" spans="1:2" s="92" customFormat="1" ht="24" customHeight="1" x14ac:dyDescent="0.15">
      <c r="A61" s="152" t="s">
        <v>1205</v>
      </c>
      <c r="B61" s="26">
        <v>75932</v>
      </c>
    </row>
    <row r="62" spans="1:2" s="92" customFormat="1" ht="24" customHeight="1" x14ac:dyDescent="0.15">
      <c r="A62" s="152" t="s">
        <v>1206</v>
      </c>
      <c r="B62" s="26">
        <v>11292</v>
      </c>
    </row>
    <row r="63" spans="1:2" s="92" customFormat="1" ht="24" customHeight="1" x14ac:dyDescent="0.15">
      <c r="A63" s="152" t="s">
        <v>1207</v>
      </c>
      <c r="B63" s="26">
        <v>4263</v>
      </c>
    </row>
    <row r="64" spans="1:2" s="92" customFormat="1" ht="24" customHeight="1" x14ac:dyDescent="0.15">
      <c r="A64" s="152" t="s">
        <v>1208</v>
      </c>
      <c r="B64" s="26">
        <v>1256</v>
      </c>
    </row>
    <row r="65" spans="1:2" s="92" customFormat="1" ht="24" customHeight="1" x14ac:dyDescent="0.15">
      <c r="A65" s="152" t="s">
        <v>1209</v>
      </c>
      <c r="B65" s="26">
        <v>0</v>
      </c>
    </row>
    <row r="66" spans="1:2" s="92" customFormat="1" ht="24" customHeight="1" x14ac:dyDescent="0.15">
      <c r="A66" s="152" t="s">
        <v>1210</v>
      </c>
      <c r="B66" s="26">
        <v>1000</v>
      </c>
    </row>
    <row r="67" spans="1:2" s="92" customFormat="1" ht="24" customHeight="1" x14ac:dyDescent="0.15">
      <c r="A67" s="152" t="s">
        <v>1211</v>
      </c>
      <c r="B67" s="26">
        <v>1517</v>
      </c>
    </row>
    <row r="68" spans="1:2" s="92" customFormat="1" ht="24" customHeight="1" x14ac:dyDescent="0.15">
      <c r="A68" s="152" t="s">
        <v>1212</v>
      </c>
      <c r="B68" s="26">
        <v>19286</v>
      </c>
    </row>
    <row r="69" spans="1:2" s="92" customFormat="1" ht="24" customHeight="1" x14ac:dyDescent="0.15">
      <c r="A69" s="152" t="s">
        <v>1213</v>
      </c>
      <c r="B69" s="26">
        <v>133752</v>
      </c>
    </row>
    <row r="70" spans="1:2" s="92" customFormat="1" ht="24" customHeight="1" x14ac:dyDescent="0.15"/>
    <row r="71" spans="1:2" s="92" customFormat="1" ht="24" customHeight="1" x14ac:dyDescent="0.15"/>
    <row r="72" spans="1:2" s="92" customFormat="1" ht="24" customHeight="1" x14ac:dyDescent="0.15"/>
    <row r="73" spans="1:2" s="92" customFormat="1" ht="24" customHeight="1" x14ac:dyDescent="0.15"/>
    <row r="74" spans="1:2" s="92" customFormat="1" ht="24" customHeight="1" x14ac:dyDescent="0.15"/>
    <row r="75" spans="1:2" s="92" customFormat="1" ht="24" customHeight="1" x14ac:dyDescent="0.15"/>
    <row r="76" spans="1:2" ht="13.7" customHeight="1" x14ac:dyDescent="0.15">
      <c r="A76" s="92"/>
      <c r="B76" s="92"/>
    </row>
    <row r="77" spans="1:2" ht="13.7" customHeight="1" x14ac:dyDescent="0.15">
      <c r="A77" s="92"/>
      <c r="B77" s="92"/>
    </row>
    <row r="78" spans="1:2" ht="13.7" customHeight="1" x14ac:dyDescent="0.15">
      <c r="A78" s="92"/>
      <c r="B78" s="92"/>
    </row>
    <row r="79" spans="1:2" ht="13.7" customHeight="1" x14ac:dyDescent="0.15">
      <c r="A79" s="92"/>
      <c r="B79" s="92"/>
    </row>
    <row r="80" spans="1:2" ht="13.7" customHeight="1" x14ac:dyDescent="0.15">
      <c r="A80" s="92"/>
      <c r="B80" s="92"/>
    </row>
    <row r="81" spans="1:2" ht="13.7" customHeight="1" x14ac:dyDescent="0.15">
      <c r="A81" s="92"/>
      <c r="B81" s="92"/>
    </row>
    <row r="82" spans="1:2" ht="13.7" customHeight="1" x14ac:dyDescent="0.15">
      <c r="A82" s="92"/>
      <c r="B82" s="92"/>
    </row>
    <row r="83" spans="1:2" ht="13.7" customHeight="1" x14ac:dyDescent="0.15">
      <c r="A83" s="92"/>
      <c r="B83" s="92"/>
    </row>
    <row r="84" spans="1:2" ht="13.7" customHeight="1" x14ac:dyDescent="0.15">
      <c r="A84" s="92"/>
      <c r="B84" s="92"/>
    </row>
    <row r="85" spans="1:2" ht="13.7" customHeight="1" x14ac:dyDescent="0.15">
      <c r="A85" s="92"/>
      <c r="B85" s="92"/>
    </row>
    <row r="86" spans="1:2" ht="13.7" customHeight="1" x14ac:dyDescent="0.15">
      <c r="A86" s="92"/>
      <c r="B86" s="92"/>
    </row>
    <row r="87" spans="1:2" ht="13.7" customHeight="1" x14ac:dyDescent="0.15">
      <c r="A87" s="92"/>
      <c r="B87" s="92"/>
    </row>
    <row r="88" spans="1:2" ht="13.7" customHeight="1" x14ac:dyDescent="0.15">
      <c r="A88" s="92"/>
      <c r="B88" s="92"/>
    </row>
    <row r="89" spans="1:2" ht="13.7" customHeight="1" x14ac:dyDescent="0.15">
      <c r="A89" s="92"/>
      <c r="B89" s="92"/>
    </row>
    <row r="90" spans="1:2" ht="13.7" customHeight="1" x14ac:dyDescent="0.15">
      <c r="A90" s="92"/>
      <c r="B90" s="92"/>
    </row>
    <row r="91" spans="1:2" ht="13.7" customHeight="1" x14ac:dyDescent="0.15">
      <c r="A91" s="92"/>
      <c r="B91" s="92"/>
    </row>
    <row r="92" spans="1:2" ht="13.7" customHeight="1" x14ac:dyDescent="0.15">
      <c r="A92" s="92"/>
      <c r="B92" s="92"/>
    </row>
    <row r="93" spans="1:2" ht="13.7" customHeight="1" x14ac:dyDescent="0.15">
      <c r="A93" s="92"/>
      <c r="B93" s="92"/>
    </row>
    <row r="94" spans="1:2" ht="13.7" customHeight="1" x14ac:dyDescent="0.15">
      <c r="A94" s="92"/>
      <c r="B94" s="92"/>
    </row>
    <row r="95" spans="1:2" ht="13.7" customHeight="1" x14ac:dyDescent="0.15">
      <c r="A95" s="92"/>
      <c r="B95" s="92"/>
    </row>
    <row r="96" spans="1:2" ht="13.7" customHeight="1" x14ac:dyDescent="0.15">
      <c r="A96" s="92"/>
      <c r="B96" s="92"/>
    </row>
    <row r="97" spans="1:2" ht="13.7" customHeight="1" x14ac:dyDescent="0.15">
      <c r="A97" s="92"/>
      <c r="B97" s="92"/>
    </row>
    <row r="98" spans="1:2" ht="13.7" customHeight="1" x14ac:dyDescent="0.15">
      <c r="A98" s="92"/>
      <c r="B98" s="92"/>
    </row>
    <row r="99" spans="1:2" ht="13.7" customHeight="1" x14ac:dyDescent="0.15">
      <c r="A99" s="92"/>
      <c r="B99" s="92"/>
    </row>
    <row r="100" spans="1:2" ht="13.7" customHeight="1" x14ac:dyDescent="0.15">
      <c r="A100" s="92"/>
      <c r="B100" s="92"/>
    </row>
    <row r="101" spans="1:2" ht="13.7" customHeight="1" x14ac:dyDescent="0.15">
      <c r="A101" s="92"/>
      <c r="B101" s="92"/>
    </row>
    <row r="102" spans="1:2" ht="13.7" customHeight="1" x14ac:dyDescent="0.15">
      <c r="A102" s="92"/>
      <c r="B102" s="92"/>
    </row>
    <row r="103" spans="1:2" ht="13.7" customHeight="1" x14ac:dyDescent="0.15">
      <c r="A103" s="92"/>
      <c r="B103" s="92"/>
    </row>
    <row r="104" spans="1:2" ht="13.7" customHeight="1" x14ac:dyDescent="0.15">
      <c r="A104" s="92"/>
      <c r="B104" s="92"/>
    </row>
    <row r="105" spans="1:2" ht="13.7" customHeight="1" x14ac:dyDescent="0.15">
      <c r="A105" s="92"/>
      <c r="B105" s="92"/>
    </row>
    <row r="106" spans="1:2" ht="13.7" customHeight="1" x14ac:dyDescent="0.15">
      <c r="A106" s="92"/>
      <c r="B106" s="92"/>
    </row>
    <row r="107" spans="1:2" ht="13.7" customHeight="1" x14ac:dyDescent="0.15">
      <c r="A107" s="92"/>
      <c r="B107" s="92"/>
    </row>
    <row r="108" spans="1:2" ht="13.7" customHeight="1" x14ac:dyDescent="0.15">
      <c r="A108" s="92"/>
      <c r="B108" s="92"/>
    </row>
    <row r="109" spans="1:2" ht="13.7" customHeight="1" x14ac:dyDescent="0.15">
      <c r="A109" s="92"/>
      <c r="B109" s="92"/>
    </row>
    <row r="110" spans="1:2" ht="13.7" customHeight="1" x14ac:dyDescent="0.15">
      <c r="A110" s="92"/>
      <c r="B110" s="92"/>
    </row>
    <row r="111" spans="1:2" ht="13.7" customHeight="1" x14ac:dyDescent="0.15">
      <c r="A111" s="92"/>
      <c r="B111" s="92"/>
    </row>
    <row r="112" spans="1:2" ht="13.7" customHeight="1" x14ac:dyDescent="0.15">
      <c r="A112" s="92"/>
      <c r="B112" s="92"/>
    </row>
    <row r="113" spans="1:2" ht="13.7" customHeight="1" x14ac:dyDescent="0.15">
      <c r="A113" s="92"/>
      <c r="B113" s="92"/>
    </row>
    <row r="114" spans="1:2" ht="13.7" customHeight="1" x14ac:dyDescent="0.15">
      <c r="A114" s="92"/>
      <c r="B114" s="92"/>
    </row>
    <row r="115" spans="1:2" ht="13.7" customHeight="1" x14ac:dyDescent="0.15">
      <c r="A115" s="92"/>
      <c r="B115" s="92"/>
    </row>
    <row r="116" spans="1:2" ht="13.7" customHeight="1" x14ac:dyDescent="0.15">
      <c r="A116" s="92"/>
      <c r="B116" s="92"/>
    </row>
    <row r="117" spans="1:2" ht="13.7" customHeight="1" x14ac:dyDescent="0.15">
      <c r="A117" s="92"/>
      <c r="B117" s="92"/>
    </row>
    <row r="118" spans="1:2" ht="13.7" customHeight="1" x14ac:dyDescent="0.15">
      <c r="A118" s="92"/>
      <c r="B118" s="92"/>
    </row>
    <row r="119" spans="1:2" ht="13.7" customHeight="1" x14ac:dyDescent="0.15">
      <c r="A119" s="92"/>
      <c r="B119" s="92"/>
    </row>
    <row r="120" spans="1:2" ht="13.7" customHeight="1" x14ac:dyDescent="0.15">
      <c r="A120" s="92"/>
      <c r="B120" s="92"/>
    </row>
    <row r="121" spans="1:2" ht="13.7" customHeight="1" x14ac:dyDescent="0.15">
      <c r="A121" s="92"/>
      <c r="B121" s="92"/>
    </row>
    <row r="122" spans="1:2" ht="13.7" customHeight="1" x14ac:dyDescent="0.15">
      <c r="A122" s="92"/>
      <c r="B122" s="92"/>
    </row>
    <row r="123" spans="1:2" ht="13.7" customHeight="1" x14ac:dyDescent="0.15">
      <c r="A123" s="92"/>
      <c r="B123" s="92"/>
    </row>
    <row r="124" spans="1:2" ht="13.7" customHeight="1" x14ac:dyDescent="0.15">
      <c r="A124" s="92"/>
      <c r="B124" s="92"/>
    </row>
    <row r="125" spans="1:2" ht="13.7" customHeight="1" x14ac:dyDescent="0.15">
      <c r="A125" s="92"/>
      <c r="B125" s="92"/>
    </row>
    <row r="126" spans="1:2" ht="13.7" customHeight="1" x14ac:dyDescent="0.15">
      <c r="A126" s="92"/>
      <c r="B126" s="92"/>
    </row>
  </sheetData>
  <mergeCells count="1">
    <mergeCell ref="A1:B1"/>
  </mergeCells>
  <phoneticPr fontId="0" type="noConversion"/>
  <printOptions horizontalCentered="1"/>
  <pageMargins left="0.58534351859505729" right="0.58534351859505729" top="0.38884028675049309" bottom="0.58534351859505729" header="0.58534351859505729" footer="0.38884028675049309"/>
  <pageSetup paperSize="9" firstPageNumber="0" fitToHeight="0" orientation="portrait" blackAndWhite="1" useFirstPageNumber="1" r:id="rId1"/>
  <extLst>
    <ext uri="{2D9387EB-5337-4D45-933B-B4D357D02E09}">
      <gutter val="0.0" pos="0"/>
    </ext>
  </extLs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pageSetUpPr fitToPage="1"/>
  </sheetPr>
  <dimension ref="A1:B79"/>
  <sheetViews>
    <sheetView view="pageBreakPreview" topLeftCell="A55" workbookViewId="0">
      <selection activeCell="G11" sqref="G11"/>
    </sheetView>
  </sheetViews>
  <sheetFormatPr defaultColWidth="9" defaultRowHeight="13.5" x14ac:dyDescent="0.15"/>
  <cols>
    <col min="1" max="1" width="56" style="4" customWidth="1"/>
    <col min="2" max="2" width="25.125" style="4" customWidth="1"/>
    <col min="3" max="3" width="9.75" style="4" customWidth="1"/>
    <col min="4" max="16384" width="9" style="4"/>
  </cols>
  <sheetData>
    <row r="1" spans="1:2" s="1" customFormat="1" ht="56.1" customHeight="1" x14ac:dyDescent="0.15">
      <c r="A1" s="267" t="s">
        <v>1214</v>
      </c>
      <c r="B1" s="267"/>
    </row>
    <row r="2" spans="1:2" s="2" customFormat="1" ht="23.1" customHeight="1" x14ac:dyDescent="0.15">
      <c r="A2" s="268" t="s">
        <v>63</v>
      </c>
      <c r="B2" s="268"/>
    </row>
    <row r="3" spans="1:2" s="15" customFormat="1" ht="24" customHeight="1" x14ac:dyDescent="0.15">
      <c r="A3" s="9" t="s">
        <v>1147</v>
      </c>
      <c r="B3" s="10" t="s">
        <v>5</v>
      </c>
    </row>
    <row r="4" spans="1:2" ht="24" customHeight="1" x14ac:dyDescent="0.15">
      <c r="A4" s="10" t="s">
        <v>1148</v>
      </c>
      <c r="B4" s="24">
        <v>2378701</v>
      </c>
    </row>
    <row r="5" spans="1:2" ht="24" customHeight="1" x14ac:dyDescent="0.15">
      <c r="A5" s="150" t="s">
        <v>1149</v>
      </c>
      <c r="B5" s="151">
        <v>14723</v>
      </c>
    </row>
    <row r="6" spans="1:2" ht="24" customHeight="1" x14ac:dyDescent="0.15">
      <c r="A6" s="152" t="s">
        <v>1150</v>
      </c>
      <c r="B6" s="153">
        <v>2405</v>
      </c>
    </row>
    <row r="7" spans="1:2" ht="24" customHeight="1" x14ac:dyDescent="0.15">
      <c r="A7" s="152" t="s">
        <v>1151</v>
      </c>
      <c r="B7" s="153">
        <v>1136</v>
      </c>
    </row>
    <row r="8" spans="1:2" ht="24" customHeight="1" x14ac:dyDescent="0.15">
      <c r="A8" s="152" t="s">
        <v>1152</v>
      </c>
      <c r="B8" s="153">
        <v>8522</v>
      </c>
    </row>
    <row r="9" spans="1:2" ht="24" customHeight="1" x14ac:dyDescent="0.15">
      <c r="A9" s="152" t="s">
        <v>1153</v>
      </c>
      <c r="B9" s="153">
        <v>632</v>
      </c>
    </row>
    <row r="10" spans="1:2" ht="24" customHeight="1" x14ac:dyDescent="0.15">
      <c r="A10" s="152" t="s">
        <v>1154</v>
      </c>
      <c r="B10" s="153">
        <v>3551</v>
      </c>
    </row>
    <row r="11" spans="1:2" ht="24" customHeight="1" x14ac:dyDescent="0.15">
      <c r="A11" s="152" t="s">
        <v>1155</v>
      </c>
      <c r="B11" s="153">
        <v>-1523</v>
      </c>
    </row>
    <row r="12" spans="1:2" ht="24" customHeight="1" x14ac:dyDescent="0.15">
      <c r="A12" s="150" t="s">
        <v>1156</v>
      </c>
      <c r="B12" s="151">
        <v>2024627</v>
      </c>
    </row>
    <row r="13" spans="1:2" ht="24" customHeight="1" x14ac:dyDescent="0.15">
      <c r="A13" s="152" t="s">
        <v>1157</v>
      </c>
      <c r="B13" s="153">
        <v>3011</v>
      </c>
    </row>
    <row r="14" spans="1:2" ht="24" customHeight="1" x14ac:dyDescent="0.15">
      <c r="A14" s="152" t="s">
        <v>1158</v>
      </c>
      <c r="B14" s="153">
        <v>669560</v>
      </c>
    </row>
    <row r="15" spans="1:2" ht="24" customHeight="1" x14ac:dyDescent="0.15">
      <c r="A15" s="152" t="s">
        <v>1159</v>
      </c>
      <c r="B15" s="153">
        <v>120253</v>
      </c>
    </row>
    <row r="16" spans="1:2" ht="24" customHeight="1" x14ac:dyDescent="0.15">
      <c r="A16" s="152" t="s">
        <v>1160</v>
      </c>
      <c r="B16" s="153">
        <v>138774</v>
      </c>
    </row>
    <row r="17" spans="1:2" ht="24" customHeight="1" x14ac:dyDescent="0.15">
      <c r="A17" s="152" t="s">
        <v>1161</v>
      </c>
      <c r="B17" s="153"/>
    </row>
    <row r="18" spans="1:2" ht="24" customHeight="1" x14ac:dyDescent="0.15">
      <c r="A18" s="152" t="s">
        <v>1162</v>
      </c>
      <c r="B18" s="153"/>
    </row>
    <row r="19" spans="1:2" ht="24" customHeight="1" x14ac:dyDescent="0.15">
      <c r="A19" s="152" t="s">
        <v>1163</v>
      </c>
      <c r="B19" s="153">
        <v>1800</v>
      </c>
    </row>
    <row r="20" spans="1:2" ht="24" customHeight="1" x14ac:dyDescent="0.15">
      <c r="A20" s="152" t="s">
        <v>1164</v>
      </c>
      <c r="B20" s="153">
        <v>124107</v>
      </c>
    </row>
    <row r="21" spans="1:2" ht="24" customHeight="1" x14ac:dyDescent="0.15">
      <c r="A21" s="152" t="s">
        <v>1165</v>
      </c>
      <c r="B21" s="153">
        <v>211547</v>
      </c>
    </row>
    <row r="22" spans="1:2" ht="24" customHeight="1" x14ac:dyDescent="0.15">
      <c r="A22" s="152" t="s">
        <v>1166</v>
      </c>
      <c r="B22" s="153">
        <v>26839</v>
      </c>
    </row>
    <row r="23" spans="1:2" ht="24" customHeight="1" x14ac:dyDescent="0.15">
      <c r="A23" s="152" t="s">
        <v>1167</v>
      </c>
      <c r="B23" s="153">
        <v>66344</v>
      </c>
    </row>
    <row r="24" spans="1:2" ht="24" customHeight="1" x14ac:dyDescent="0.15">
      <c r="A24" s="152" t="s">
        <v>1168</v>
      </c>
      <c r="B24" s="153"/>
    </row>
    <row r="25" spans="1:2" ht="24" customHeight="1" x14ac:dyDescent="0.15">
      <c r="A25" s="152" t="s">
        <v>1169</v>
      </c>
      <c r="B25" s="153">
        <v>163337</v>
      </c>
    </row>
    <row r="26" spans="1:2" ht="24" customHeight="1" x14ac:dyDescent="0.15">
      <c r="A26" s="152" t="s">
        <v>1170</v>
      </c>
      <c r="B26" s="153"/>
    </row>
    <row r="27" spans="1:2" ht="24" customHeight="1" x14ac:dyDescent="0.15">
      <c r="A27" s="152" t="s">
        <v>1171</v>
      </c>
      <c r="B27" s="153"/>
    </row>
    <row r="28" spans="1:2" ht="24" customHeight="1" x14ac:dyDescent="0.15">
      <c r="A28" s="152" t="s">
        <v>1172</v>
      </c>
      <c r="B28" s="153"/>
    </row>
    <row r="29" spans="1:2" ht="24" customHeight="1" x14ac:dyDescent="0.15">
      <c r="A29" s="152" t="s">
        <v>1173</v>
      </c>
      <c r="B29" s="153">
        <v>27552</v>
      </c>
    </row>
    <row r="30" spans="1:2" ht="24" customHeight="1" x14ac:dyDescent="0.15">
      <c r="A30" s="152" t="s">
        <v>1174</v>
      </c>
      <c r="B30" s="153">
        <v>75980</v>
      </c>
    </row>
    <row r="31" spans="1:2" ht="24" customHeight="1" x14ac:dyDescent="0.15">
      <c r="A31" s="152" t="s">
        <v>1175</v>
      </c>
      <c r="B31" s="153">
        <v>1281</v>
      </c>
    </row>
    <row r="32" spans="1:2" ht="24" customHeight="1" x14ac:dyDescent="0.15">
      <c r="A32" s="152" t="s">
        <v>1176</v>
      </c>
      <c r="B32" s="153">
        <v>15043</v>
      </c>
    </row>
    <row r="33" spans="1:2" ht="24" customHeight="1" x14ac:dyDescent="0.15">
      <c r="A33" s="152" t="s">
        <v>1177</v>
      </c>
      <c r="B33" s="153">
        <v>54562</v>
      </c>
    </row>
    <row r="34" spans="1:2" ht="24" customHeight="1" x14ac:dyDescent="0.15">
      <c r="A34" s="152" t="s">
        <v>1178</v>
      </c>
      <c r="B34" s="153">
        <v>46148</v>
      </c>
    </row>
    <row r="35" spans="1:2" ht="24" customHeight="1" x14ac:dyDescent="0.15">
      <c r="A35" s="152" t="s">
        <v>1179</v>
      </c>
      <c r="B35" s="153">
        <v>70467</v>
      </c>
    </row>
    <row r="36" spans="1:2" ht="24" customHeight="1" x14ac:dyDescent="0.15">
      <c r="A36" s="152" t="s">
        <v>1180</v>
      </c>
      <c r="B36" s="153"/>
    </row>
    <row r="37" spans="1:2" ht="24" customHeight="1" x14ac:dyDescent="0.15">
      <c r="A37" s="152" t="s">
        <v>1181</v>
      </c>
      <c r="B37" s="153">
        <v>119297</v>
      </c>
    </row>
    <row r="38" spans="1:2" ht="24" customHeight="1" x14ac:dyDescent="0.15">
      <c r="A38" s="152" t="s">
        <v>1182</v>
      </c>
      <c r="B38" s="153">
        <v>49766</v>
      </c>
    </row>
    <row r="39" spans="1:2" ht="24" customHeight="1" x14ac:dyDescent="0.15">
      <c r="A39" s="152" t="s">
        <v>1183</v>
      </c>
      <c r="B39" s="153"/>
    </row>
    <row r="40" spans="1:2" ht="24" customHeight="1" x14ac:dyDescent="0.15">
      <c r="A40" s="152" t="s">
        <v>1184</v>
      </c>
      <c r="B40" s="153">
        <v>870</v>
      </c>
    </row>
    <row r="41" spans="1:2" ht="24" customHeight="1" x14ac:dyDescent="0.15">
      <c r="A41" s="152" t="s">
        <v>1185</v>
      </c>
      <c r="B41" s="153"/>
    </row>
    <row r="42" spans="1:2" ht="24" customHeight="1" x14ac:dyDescent="0.15">
      <c r="A42" s="152" t="s">
        <v>1186</v>
      </c>
      <c r="B42" s="153"/>
    </row>
    <row r="43" spans="1:2" ht="24" customHeight="1" x14ac:dyDescent="0.15">
      <c r="A43" s="152" t="s">
        <v>1187</v>
      </c>
      <c r="B43" s="153">
        <v>5846</v>
      </c>
    </row>
    <row r="44" spans="1:2" ht="24" customHeight="1" x14ac:dyDescent="0.15">
      <c r="A44" s="152" t="s">
        <v>1188</v>
      </c>
      <c r="B44" s="153"/>
    </row>
    <row r="45" spans="1:2" ht="24" customHeight="1" x14ac:dyDescent="0.15">
      <c r="A45" s="152" t="s">
        <v>1189</v>
      </c>
      <c r="B45" s="153">
        <v>4654</v>
      </c>
    </row>
    <row r="46" spans="1:2" ht="24" customHeight="1" x14ac:dyDescent="0.15">
      <c r="A46" s="152" t="s">
        <v>1190</v>
      </c>
      <c r="B46" s="153"/>
    </row>
    <row r="47" spans="1:2" ht="24" customHeight="1" x14ac:dyDescent="0.15">
      <c r="A47" s="152" t="s">
        <v>1191</v>
      </c>
      <c r="B47" s="153">
        <v>27589</v>
      </c>
    </row>
    <row r="48" spans="1:2" ht="24" customHeight="1" x14ac:dyDescent="0.15">
      <c r="A48" s="150" t="s">
        <v>1192</v>
      </c>
      <c r="B48" s="151">
        <v>339351</v>
      </c>
    </row>
    <row r="49" spans="1:2" ht="24" customHeight="1" x14ac:dyDescent="0.15">
      <c r="A49" s="152" t="s">
        <v>1193</v>
      </c>
      <c r="B49" s="153">
        <v>2397</v>
      </c>
    </row>
    <row r="50" spans="1:2" ht="24" customHeight="1" x14ac:dyDescent="0.15">
      <c r="A50" s="152" t="s">
        <v>1194</v>
      </c>
      <c r="B50" s="153"/>
    </row>
    <row r="51" spans="1:2" ht="24" customHeight="1" x14ac:dyDescent="0.15">
      <c r="A51" s="152" t="s">
        <v>1195</v>
      </c>
      <c r="B51" s="153">
        <v>381</v>
      </c>
    </row>
    <row r="52" spans="1:2" ht="24" customHeight="1" x14ac:dyDescent="0.15">
      <c r="A52" s="152" t="s">
        <v>1196</v>
      </c>
      <c r="B52" s="153">
        <v>2564</v>
      </c>
    </row>
    <row r="53" spans="1:2" ht="24" customHeight="1" x14ac:dyDescent="0.15">
      <c r="A53" s="152" t="s">
        <v>1197</v>
      </c>
      <c r="B53" s="153">
        <v>1417</v>
      </c>
    </row>
    <row r="54" spans="1:2" ht="24" customHeight="1" x14ac:dyDescent="0.15">
      <c r="A54" s="152" t="s">
        <v>1198</v>
      </c>
      <c r="B54" s="153">
        <v>272</v>
      </c>
    </row>
    <row r="55" spans="1:2" ht="24" customHeight="1" x14ac:dyDescent="0.15">
      <c r="A55" s="152" t="s">
        <v>1199</v>
      </c>
      <c r="B55" s="153">
        <v>2944</v>
      </c>
    </row>
    <row r="56" spans="1:2" ht="24" customHeight="1" x14ac:dyDescent="0.15">
      <c r="A56" s="152" t="s">
        <v>1200</v>
      </c>
      <c r="B56" s="153">
        <v>105</v>
      </c>
    </row>
    <row r="57" spans="1:2" ht="24" customHeight="1" x14ac:dyDescent="0.15">
      <c r="A57" s="152" t="s">
        <v>1201</v>
      </c>
      <c r="B57" s="153">
        <v>7586</v>
      </c>
    </row>
    <row r="58" spans="1:2" ht="24" customHeight="1" x14ac:dyDescent="0.15">
      <c r="A58" s="152" t="s">
        <v>1202</v>
      </c>
      <c r="B58" s="153">
        <v>58307</v>
      </c>
    </row>
    <row r="59" spans="1:2" ht="24" customHeight="1" x14ac:dyDescent="0.15">
      <c r="A59" s="152" t="s">
        <v>1203</v>
      </c>
      <c r="B59" s="153">
        <v>8510</v>
      </c>
    </row>
    <row r="60" spans="1:2" ht="24" customHeight="1" x14ac:dyDescent="0.15">
      <c r="A60" s="152" t="s">
        <v>1204</v>
      </c>
      <c r="B60" s="153">
        <v>26913</v>
      </c>
    </row>
    <row r="61" spans="1:2" ht="24" customHeight="1" x14ac:dyDescent="0.15">
      <c r="A61" s="152" t="s">
        <v>1205</v>
      </c>
      <c r="B61" s="26">
        <v>38674</v>
      </c>
    </row>
    <row r="62" spans="1:2" ht="24" customHeight="1" x14ac:dyDescent="0.15">
      <c r="A62" s="152" t="s">
        <v>1206</v>
      </c>
      <c r="B62" s="18">
        <v>8187</v>
      </c>
    </row>
    <row r="63" spans="1:2" ht="24" customHeight="1" x14ac:dyDescent="0.15">
      <c r="A63" s="152" t="s">
        <v>1207</v>
      </c>
      <c r="B63" s="18">
        <v>4064</v>
      </c>
    </row>
    <row r="64" spans="1:2" ht="24" customHeight="1" x14ac:dyDescent="0.15">
      <c r="A64" s="152" t="s">
        <v>1208</v>
      </c>
      <c r="B64" s="18">
        <v>655</v>
      </c>
    </row>
    <row r="65" spans="1:2" ht="24" customHeight="1" x14ac:dyDescent="0.15">
      <c r="A65" s="152" t="s">
        <v>1209</v>
      </c>
      <c r="B65" s="18">
        <v>12000</v>
      </c>
    </row>
    <row r="66" spans="1:2" ht="24" customHeight="1" x14ac:dyDescent="0.15">
      <c r="A66" s="152" t="s">
        <v>1210</v>
      </c>
      <c r="B66" s="18">
        <v>1000</v>
      </c>
    </row>
    <row r="67" spans="1:2" ht="24" customHeight="1" x14ac:dyDescent="0.15">
      <c r="A67" s="152" t="s">
        <v>1211</v>
      </c>
      <c r="B67" s="18">
        <v>1724</v>
      </c>
    </row>
    <row r="68" spans="1:2" ht="24" customHeight="1" x14ac:dyDescent="0.15">
      <c r="A68" s="152" t="s">
        <v>1212</v>
      </c>
      <c r="B68" s="18">
        <v>25590</v>
      </c>
    </row>
    <row r="69" spans="1:2" ht="24" customHeight="1" x14ac:dyDescent="0.15">
      <c r="A69" s="152" t="s">
        <v>1213</v>
      </c>
      <c r="B69" s="18">
        <v>136061</v>
      </c>
    </row>
    <row r="70" spans="1:2" ht="24" customHeight="1" x14ac:dyDescent="0.15"/>
    <row r="71" spans="1:2" ht="24" customHeight="1" x14ac:dyDescent="0.15"/>
    <row r="72" spans="1:2" ht="24" customHeight="1" x14ac:dyDescent="0.15"/>
    <row r="73" spans="1:2" ht="24" customHeight="1" x14ac:dyDescent="0.15"/>
    <row r="74" spans="1:2" ht="24" customHeight="1" x14ac:dyDescent="0.15"/>
    <row r="75" spans="1:2" ht="24" customHeight="1" x14ac:dyDescent="0.15"/>
    <row r="76" spans="1:2" ht="24" customHeight="1" x14ac:dyDescent="0.15"/>
    <row r="77" spans="1:2" ht="24" customHeight="1" x14ac:dyDescent="0.15"/>
    <row r="78" spans="1:2" ht="24" customHeight="1" x14ac:dyDescent="0.15"/>
    <row r="79" spans="1:2" ht="24" customHeight="1" x14ac:dyDescent="0.15"/>
  </sheetData>
  <mergeCells count="2">
    <mergeCell ref="A1:B1"/>
    <mergeCell ref="A2:B2"/>
  </mergeCells>
  <phoneticPr fontId="0" type="noConversion"/>
  <printOptions horizontalCentered="1"/>
  <pageMargins left="0.58534351859505729" right="0.58534351859505729" top="0.38884028675049309" bottom="0.58534351859505729" header="0.58534351859505729" footer="0.38884028675049309"/>
  <pageSetup paperSize="9" firstPageNumber="0" fitToHeight="0" orientation="portrait" blackAndWhite="1" useFirstPageNumber="1" r:id="rId1"/>
  <extLst>
    <ext uri="{2D9387EB-5337-4D45-933B-B4D357D02E09}">
      <gutter val="0.0" pos="0"/>
    </ext>
  </extLst>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pageSetUpPr fitToPage="1"/>
  </sheetPr>
  <dimension ref="A1:F58"/>
  <sheetViews>
    <sheetView showZeros="0" view="pageBreakPreview" workbookViewId="0">
      <selection activeCell="C17" sqref="C16:C17"/>
    </sheetView>
  </sheetViews>
  <sheetFormatPr defaultColWidth="9" defaultRowHeight="14.25" x14ac:dyDescent="0.15"/>
  <cols>
    <col min="1" max="1" width="38.375" style="59" customWidth="1"/>
    <col min="2" max="4" width="12.375" style="59" customWidth="1"/>
    <col min="5" max="5" width="12.375" style="139" customWidth="1"/>
    <col min="6" max="6" width="12.75" style="59" customWidth="1"/>
    <col min="7" max="16384" width="9" style="59"/>
  </cols>
  <sheetData>
    <row r="1" spans="1:6" s="30" customFormat="1" ht="42" customHeight="1" x14ac:dyDescent="0.15">
      <c r="A1" s="269" t="s">
        <v>1215</v>
      </c>
      <c r="B1" s="269"/>
      <c r="C1" s="269"/>
      <c r="D1" s="269"/>
      <c r="E1" s="270"/>
      <c r="F1" s="271"/>
    </row>
    <row r="2" spans="1:6" s="31" customFormat="1" ht="27" customHeight="1" x14ac:dyDescent="0.15">
      <c r="A2" s="268" t="s">
        <v>1</v>
      </c>
      <c r="B2" s="268"/>
      <c r="C2" s="268"/>
      <c r="D2" s="268"/>
      <c r="E2" s="268"/>
      <c r="F2" s="268"/>
    </row>
    <row r="3" spans="1:6" s="73" customFormat="1" ht="35.1" customHeight="1" x14ac:dyDescent="0.15">
      <c r="A3" s="9" t="s">
        <v>1216</v>
      </c>
      <c r="B3" s="10" t="s">
        <v>3</v>
      </c>
      <c r="C3" s="10" t="s">
        <v>4</v>
      </c>
      <c r="D3" s="22" t="s">
        <v>5</v>
      </c>
      <c r="E3" s="9" t="s">
        <v>1217</v>
      </c>
      <c r="F3" s="9" t="s">
        <v>1218</v>
      </c>
    </row>
    <row r="4" spans="1:6" s="32" customFormat="1" ht="24" customHeight="1" x14ac:dyDescent="0.15">
      <c r="A4" s="140" t="s">
        <v>36</v>
      </c>
      <c r="B4" s="141"/>
      <c r="C4" s="141"/>
      <c r="D4" s="141"/>
      <c r="E4" s="54"/>
      <c r="F4" s="272" t="s">
        <v>1219</v>
      </c>
    </row>
    <row r="5" spans="1:6" s="32" customFormat="1" ht="24" customHeight="1" x14ac:dyDescent="0.15">
      <c r="A5" s="142" t="s">
        <v>1220</v>
      </c>
      <c r="B5" s="141"/>
      <c r="C5" s="141"/>
      <c r="D5" s="141"/>
      <c r="E5" s="54"/>
      <c r="F5" s="272"/>
    </row>
    <row r="6" spans="1:6" s="33" customFormat="1" ht="24" customHeight="1" x14ac:dyDescent="0.15">
      <c r="A6" s="142" t="s">
        <v>1221</v>
      </c>
      <c r="B6" s="141"/>
      <c r="C6" s="141"/>
      <c r="D6" s="141"/>
      <c r="E6" s="54"/>
      <c r="F6" s="272"/>
    </row>
    <row r="7" spans="1:6" s="33" customFormat="1" ht="24" customHeight="1" x14ac:dyDescent="0.15">
      <c r="A7" s="140" t="s">
        <v>1222</v>
      </c>
      <c r="B7" s="141"/>
      <c r="C7" s="141"/>
      <c r="D7" s="141"/>
      <c r="E7" s="54"/>
      <c r="F7" s="272"/>
    </row>
    <row r="8" spans="1:6" s="33" customFormat="1" ht="24" customHeight="1" x14ac:dyDescent="0.15">
      <c r="A8" s="142" t="s">
        <v>1220</v>
      </c>
      <c r="B8" s="141"/>
      <c r="C8" s="141"/>
      <c r="D8" s="141"/>
      <c r="E8" s="54"/>
      <c r="F8" s="272"/>
    </row>
    <row r="9" spans="1:6" s="32" customFormat="1" ht="24" customHeight="1" x14ac:dyDescent="0.15">
      <c r="A9" s="142" t="s">
        <v>1221</v>
      </c>
      <c r="B9" s="141"/>
      <c r="C9" s="141"/>
      <c r="D9" s="141"/>
      <c r="E9" s="54"/>
      <c r="F9" s="272"/>
    </row>
    <row r="10" spans="1:6" s="33" customFormat="1" ht="24" customHeight="1" x14ac:dyDescent="0.15">
      <c r="A10" s="140" t="s">
        <v>1223</v>
      </c>
      <c r="B10" s="141"/>
      <c r="C10" s="141"/>
      <c r="D10" s="141"/>
      <c r="E10" s="54"/>
      <c r="F10" s="272"/>
    </row>
    <row r="11" spans="1:6" s="33" customFormat="1" ht="24" customHeight="1" x14ac:dyDescent="0.15">
      <c r="A11" s="142" t="s">
        <v>1220</v>
      </c>
      <c r="B11" s="141"/>
      <c r="C11" s="141"/>
      <c r="D11" s="141"/>
      <c r="E11" s="54"/>
      <c r="F11" s="272"/>
    </row>
    <row r="12" spans="1:6" s="33" customFormat="1" ht="24" customHeight="1" x14ac:dyDescent="0.15">
      <c r="A12" s="142" t="s">
        <v>1221</v>
      </c>
      <c r="B12" s="141"/>
      <c r="C12" s="141"/>
      <c r="D12" s="141"/>
      <c r="E12" s="54"/>
      <c r="F12" s="272"/>
    </row>
    <row r="13" spans="1:6" s="33" customFormat="1" ht="24" customHeight="1" x14ac:dyDescent="0.15">
      <c r="A13" s="140" t="s">
        <v>1224</v>
      </c>
      <c r="B13" s="143"/>
      <c r="C13" s="143"/>
      <c r="D13" s="144"/>
      <c r="E13" s="145"/>
      <c r="F13" s="272"/>
    </row>
    <row r="14" spans="1:6" s="33" customFormat="1" ht="24" customHeight="1" x14ac:dyDescent="0.15">
      <c r="A14" s="142" t="s">
        <v>1220</v>
      </c>
      <c r="B14" s="143"/>
      <c r="C14" s="143"/>
      <c r="D14" s="144"/>
      <c r="E14" s="145"/>
      <c r="F14" s="272"/>
    </row>
    <row r="15" spans="1:6" s="33" customFormat="1" ht="24" customHeight="1" x14ac:dyDescent="0.15">
      <c r="A15" s="142" t="s">
        <v>1221</v>
      </c>
      <c r="B15" s="143"/>
      <c r="C15" s="143"/>
      <c r="D15" s="144"/>
      <c r="E15" s="145"/>
      <c r="F15" s="272"/>
    </row>
    <row r="16" spans="1:6" s="33" customFormat="1" ht="24" customHeight="1" x14ac:dyDescent="0.15">
      <c r="A16" s="140" t="s">
        <v>1225</v>
      </c>
      <c r="B16" s="143"/>
      <c r="C16" s="143"/>
      <c r="D16" s="144"/>
      <c r="E16" s="145"/>
      <c r="F16" s="272"/>
    </row>
    <row r="17" spans="1:6" s="33" customFormat="1" ht="24" customHeight="1" x14ac:dyDescent="0.15">
      <c r="A17" s="142" t="s">
        <v>1220</v>
      </c>
      <c r="B17" s="143"/>
      <c r="C17" s="143"/>
      <c r="D17" s="144"/>
      <c r="E17" s="145"/>
      <c r="F17" s="272"/>
    </row>
    <row r="18" spans="1:6" s="33" customFormat="1" ht="24" customHeight="1" x14ac:dyDescent="0.15">
      <c r="A18" s="142" t="s">
        <v>1221</v>
      </c>
      <c r="B18" s="143"/>
      <c r="C18" s="143"/>
      <c r="D18" s="144"/>
      <c r="E18" s="145"/>
      <c r="F18" s="272"/>
    </row>
    <row r="19" spans="1:6" s="33" customFormat="1" ht="24" customHeight="1" x14ac:dyDescent="0.15">
      <c r="A19" s="140" t="s">
        <v>1226</v>
      </c>
      <c r="B19" s="143"/>
      <c r="C19" s="143"/>
      <c r="D19" s="144"/>
      <c r="E19" s="145"/>
      <c r="F19" s="272"/>
    </row>
    <row r="20" spans="1:6" s="33" customFormat="1" ht="24" customHeight="1" x14ac:dyDescent="0.15">
      <c r="A20" s="142" t="s">
        <v>1220</v>
      </c>
      <c r="B20" s="143"/>
      <c r="C20" s="143"/>
      <c r="D20" s="144"/>
      <c r="E20" s="145"/>
      <c r="F20" s="272"/>
    </row>
    <row r="21" spans="1:6" s="33" customFormat="1" ht="24" customHeight="1" x14ac:dyDescent="0.15">
      <c r="A21" s="142" t="s">
        <v>1221</v>
      </c>
      <c r="B21" s="143"/>
      <c r="C21" s="143"/>
      <c r="D21" s="144"/>
      <c r="E21" s="145"/>
      <c r="F21" s="272"/>
    </row>
    <row r="22" spans="1:6" s="33" customFormat="1" ht="24" customHeight="1" x14ac:dyDescent="0.15">
      <c r="A22" s="140" t="s">
        <v>1227</v>
      </c>
      <c r="B22" s="143"/>
      <c r="C22" s="143"/>
      <c r="D22" s="144"/>
      <c r="E22" s="145"/>
      <c r="F22" s="272"/>
    </row>
    <row r="23" spans="1:6" s="33" customFormat="1" ht="24" customHeight="1" x14ac:dyDescent="0.15">
      <c r="A23" s="142" t="s">
        <v>1220</v>
      </c>
      <c r="B23" s="143"/>
      <c r="C23" s="143"/>
      <c r="D23" s="144"/>
      <c r="E23" s="145"/>
      <c r="F23" s="272"/>
    </row>
    <row r="24" spans="1:6" s="33" customFormat="1" ht="24" customHeight="1" x14ac:dyDescent="0.15">
      <c r="A24" s="142" t="s">
        <v>1221</v>
      </c>
      <c r="B24" s="143"/>
      <c r="C24" s="143"/>
      <c r="D24" s="144"/>
      <c r="E24" s="145"/>
      <c r="F24" s="272"/>
    </row>
    <row r="25" spans="1:6" s="33" customFormat="1" ht="24" customHeight="1" x14ac:dyDescent="0.15">
      <c r="A25" s="140" t="s">
        <v>1228</v>
      </c>
      <c r="B25" s="143"/>
      <c r="C25" s="143"/>
      <c r="D25" s="144"/>
      <c r="E25" s="145"/>
      <c r="F25" s="272"/>
    </row>
    <row r="26" spans="1:6" s="33" customFormat="1" ht="24" customHeight="1" x14ac:dyDescent="0.15">
      <c r="A26" s="142" t="s">
        <v>1220</v>
      </c>
      <c r="B26" s="143"/>
      <c r="C26" s="143"/>
      <c r="D26" s="144"/>
      <c r="E26" s="145"/>
      <c r="F26" s="272"/>
    </row>
    <row r="27" spans="1:6" s="33" customFormat="1" ht="24" customHeight="1" x14ac:dyDescent="0.15">
      <c r="A27" s="142" t="s">
        <v>1221</v>
      </c>
      <c r="B27" s="143"/>
      <c r="C27" s="143"/>
      <c r="D27" s="144"/>
      <c r="E27" s="145"/>
      <c r="F27" s="272"/>
    </row>
    <row r="28" spans="1:6" s="33" customFormat="1" ht="24" customHeight="1" x14ac:dyDescent="0.15">
      <c r="A28" s="140" t="s">
        <v>1229</v>
      </c>
      <c r="B28" s="143"/>
      <c r="C28" s="143"/>
      <c r="D28" s="144"/>
      <c r="E28" s="145"/>
      <c r="F28" s="272"/>
    </row>
    <row r="29" spans="1:6" s="33" customFormat="1" ht="24" customHeight="1" x14ac:dyDescent="0.15">
      <c r="A29" s="142" t="s">
        <v>1220</v>
      </c>
      <c r="B29" s="143"/>
      <c r="C29" s="143"/>
      <c r="D29" s="144"/>
      <c r="E29" s="145"/>
      <c r="F29" s="272"/>
    </row>
    <row r="30" spans="1:6" s="33" customFormat="1" ht="24" customHeight="1" x14ac:dyDescent="0.15">
      <c r="A30" s="142" t="s">
        <v>1221</v>
      </c>
      <c r="B30" s="143"/>
      <c r="C30" s="143"/>
      <c r="D30" s="144"/>
      <c r="E30" s="145"/>
      <c r="F30" s="272"/>
    </row>
    <row r="31" spans="1:6" s="33" customFormat="1" ht="24" customHeight="1" x14ac:dyDescent="0.15">
      <c r="A31" s="140" t="s">
        <v>1230</v>
      </c>
      <c r="B31" s="143"/>
      <c r="C31" s="143"/>
      <c r="D31" s="144"/>
      <c r="E31" s="145"/>
      <c r="F31" s="272"/>
    </row>
    <row r="32" spans="1:6" s="33" customFormat="1" ht="24" customHeight="1" x14ac:dyDescent="0.15">
      <c r="A32" s="142" t="s">
        <v>1220</v>
      </c>
      <c r="B32" s="143"/>
      <c r="C32" s="143"/>
      <c r="D32" s="144"/>
      <c r="E32" s="145"/>
      <c r="F32" s="272"/>
    </row>
    <row r="33" spans="1:6" s="33" customFormat="1" ht="24" customHeight="1" x14ac:dyDescent="0.15">
      <c r="A33" s="142" t="s">
        <v>1221</v>
      </c>
      <c r="B33" s="143"/>
      <c r="C33" s="143"/>
      <c r="D33" s="144"/>
      <c r="E33" s="145"/>
      <c r="F33" s="272"/>
    </row>
    <row r="34" spans="1:6" s="33" customFormat="1" ht="24" customHeight="1" x14ac:dyDescent="0.15">
      <c r="A34" s="140" t="s">
        <v>1231</v>
      </c>
      <c r="B34" s="143"/>
      <c r="C34" s="143"/>
      <c r="D34" s="144"/>
      <c r="E34" s="145"/>
      <c r="F34" s="273" t="s">
        <v>1219</v>
      </c>
    </row>
    <row r="35" spans="1:6" s="33" customFormat="1" ht="24" customHeight="1" x14ac:dyDescent="0.15">
      <c r="A35" s="142" t="s">
        <v>1220</v>
      </c>
      <c r="B35" s="143"/>
      <c r="C35" s="143"/>
      <c r="D35" s="144"/>
      <c r="E35" s="145"/>
      <c r="F35" s="274"/>
    </row>
    <row r="36" spans="1:6" s="33" customFormat="1" ht="24" customHeight="1" x14ac:dyDescent="0.15">
      <c r="A36" s="142" t="s">
        <v>1221</v>
      </c>
      <c r="B36" s="143"/>
      <c r="C36" s="143"/>
      <c r="D36" s="144"/>
      <c r="E36" s="145"/>
      <c r="F36" s="274"/>
    </row>
    <row r="37" spans="1:6" s="33" customFormat="1" ht="24" customHeight="1" x14ac:dyDescent="0.15">
      <c r="A37" s="140" t="s">
        <v>1232</v>
      </c>
      <c r="B37" s="143"/>
      <c r="C37" s="143"/>
      <c r="D37" s="144"/>
      <c r="E37" s="145"/>
      <c r="F37" s="274"/>
    </row>
    <row r="38" spans="1:6" s="33" customFormat="1" ht="24" customHeight="1" x14ac:dyDescent="0.15">
      <c r="A38" s="142" t="s">
        <v>1220</v>
      </c>
      <c r="B38" s="143"/>
      <c r="C38" s="143"/>
      <c r="D38" s="144"/>
      <c r="E38" s="145"/>
      <c r="F38" s="274"/>
    </row>
    <row r="39" spans="1:6" s="33" customFormat="1" ht="24" customHeight="1" x14ac:dyDescent="0.15">
      <c r="A39" s="142" t="s">
        <v>1221</v>
      </c>
      <c r="B39" s="143"/>
      <c r="C39" s="143"/>
      <c r="D39" s="144"/>
      <c r="E39" s="145"/>
      <c r="F39" s="274"/>
    </row>
    <row r="40" spans="1:6" s="33" customFormat="1" ht="24" customHeight="1" x14ac:dyDescent="0.15">
      <c r="A40" s="140" t="s">
        <v>1233</v>
      </c>
      <c r="B40" s="143"/>
      <c r="C40" s="143"/>
      <c r="D40" s="144"/>
      <c r="E40" s="145"/>
      <c r="F40" s="274"/>
    </row>
    <row r="41" spans="1:6" s="33" customFormat="1" ht="24" customHeight="1" x14ac:dyDescent="0.15">
      <c r="A41" s="142" t="s">
        <v>1220</v>
      </c>
      <c r="B41" s="143"/>
      <c r="C41" s="143"/>
      <c r="D41" s="144"/>
      <c r="E41" s="145"/>
      <c r="F41" s="274"/>
    </row>
    <row r="42" spans="1:6" s="33" customFormat="1" ht="24" customHeight="1" x14ac:dyDescent="0.15">
      <c r="A42" s="142" t="s">
        <v>1221</v>
      </c>
      <c r="B42" s="143"/>
      <c r="C42" s="143"/>
      <c r="D42" s="144"/>
      <c r="E42" s="145"/>
      <c r="F42" s="274"/>
    </row>
    <row r="43" spans="1:6" s="33" customFormat="1" ht="24" customHeight="1" x14ac:dyDescent="0.15">
      <c r="A43" s="140" t="s">
        <v>1234</v>
      </c>
      <c r="B43" s="143"/>
      <c r="C43" s="143"/>
      <c r="D43" s="144"/>
      <c r="E43" s="145"/>
      <c r="F43" s="274"/>
    </row>
    <row r="44" spans="1:6" s="33" customFormat="1" ht="24" customHeight="1" x14ac:dyDescent="0.15">
      <c r="A44" s="142" t="s">
        <v>1220</v>
      </c>
      <c r="B44" s="143"/>
      <c r="C44" s="143"/>
      <c r="D44" s="144"/>
      <c r="E44" s="145"/>
      <c r="F44" s="274"/>
    </row>
    <row r="45" spans="1:6" s="33" customFormat="1" ht="24" customHeight="1" x14ac:dyDescent="0.15">
      <c r="A45" s="142" t="s">
        <v>1221</v>
      </c>
      <c r="B45" s="143"/>
      <c r="C45" s="143"/>
      <c r="D45" s="144"/>
      <c r="E45" s="145"/>
      <c r="F45" s="274"/>
    </row>
    <row r="46" spans="1:6" s="33" customFormat="1" ht="24" customHeight="1" x14ac:dyDescent="0.15">
      <c r="A46" s="140" t="s">
        <v>1235</v>
      </c>
      <c r="B46" s="143"/>
      <c r="C46" s="143"/>
      <c r="D46" s="144"/>
      <c r="E46" s="145"/>
      <c r="F46" s="274"/>
    </row>
    <row r="47" spans="1:6" s="33" customFormat="1" ht="24" customHeight="1" x14ac:dyDescent="0.15">
      <c r="A47" s="142" t="s">
        <v>1220</v>
      </c>
      <c r="B47" s="143"/>
      <c r="C47" s="143"/>
      <c r="D47" s="144"/>
      <c r="E47" s="145"/>
      <c r="F47" s="274"/>
    </row>
    <row r="48" spans="1:6" s="33" customFormat="1" ht="24" customHeight="1" x14ac:dyDescent="0.15">
      <c r="A48" s="142" t="s">
        <v>1221</v>
      </c>
      <c r="B48" s="143"/>
      <c r="C48" s="143"/>
      <c r="D48" s="144"/>
      <c r="E48" s="145"/>
      <c r="F48" s="274"/>
    </row>
    <row r="49" spans="1:6" s="33" customFormat="1" ht="24" customHeight="1" x14ac:dyDescent="0.15">
      <c r="A49" s="140" t="s">
        <v>1236</v>
      </c>
      <c r="B49" s="143"/>
      <c r="C49" s="143"/>
      <c r="D49" s="144"/>
      <c r="E49" s="145"/>
      <c r="F49" s="274"/>
    </row>
    <row r="50" spans="1:6" s="33" customFormat="1" ht="24" customHeight="1" x14ac:dyDescent="0.15">
      <c r="A50" s="142" t="s">
        <v>1220</v>
      </c>
      <c r="B50" s="143"/>
      <c r="C50" s="143"/>
      <c r="D50" s="144"/>
      <c r="E50" s="145"/>
      <c r="F50" s="274"/>
    </row>
    <row r="51" spans="1:6" s="33" customFormat="1" ht="24" customHeight="1" x14ac:dyDescent="0.15">
      <c r="A51" s="142" t="s">
        <v>1221</v>
      </c>
      <c r="B51" s="143"/>
      <c r="C51" s="143"/>
      <c r="D51" s="144"/>
      <c r="E51" s="145"/>
      <c r="F51" s="274"/>
    </row>
    <row r="52" spans="1:6" s="33" customFormat="1" ht="24" customHeight="1" x14ac:dyDescent="0.15">
      <c r="A52" s="140" t="s">
        <v>1237</v>
      </c>
      <c r="B52" s="143"/>
      <c r="C52" s="143"/>
      <c r="D52" s="144"/>
      <c r="E52" s="145"/>
      <c r="F52" s="274"/>
    </row>
    <row r="53" spans="1:6" s="33" customFormat="1" ht="24" customHeight="1" x14ac:dyDescent="0.15">
      <c r="A53" s="142" t="s">
        <v>1220</v>
      </c>
      <c r="B53" s="143"/>
      <c r="C53" s="143"/>
      <c r="D53" s="144"/>
      <c r="E53" s="145"/>
      <c r="F53" s="274"/>
    </row>
    <row r="54" spans="1:6" s="33" customFormat="1" ht="24" customHeight="1" x14ac:dyDescent="0.15">
      <c r="A54" s="142" t="s">
        <v>1221</v>
      </c>
      <c r="B54" s="143"/>
      <c r="C54" s="143"/>
      <c r="D54" s="144"/>
      <c r="E54" s="145"/>
      <c r="F54" s="274"/>
    </row>
    <row r="55" spans="1:6" s="33" customFormat="1" ht="24" customHeight="1" x14ac:dyDescent="0.15">
      <c r="A55" s="146"/>
      <c r="B55" s="143"/>
      <c r="C55" s="143"/>
      <c r="D55" s="143"/>
      <c r="E55" s="147"/>
      <c r="F55" s="274"/>
    </row>
    <row r="56" spans="1:6" s="33" customFormat="1" ht="24" customHeight="1" x14ac:dyDescent="0.15">
      <c r="A56" s="10" t="s">
        <v>1238</v>
      </c>
      <c r="B56" s="143"/>
      <c r="C56" s="143"/>
      <c r="D56" s="143"/>
      <c r="E56" s="147"/>
      <c r="F56" s="274"/>
    </row>
    <row r="57" spans="1:6" s="33" customFormat="1" ht="24" customHeight="1" x14ac:dyDescent="0.15">
      <c r="A57" s="10" t="s">
        <v>1239</v>
      </c>
      <c r="B57" s="148"/>
      <c r="C57" s="148"/>
      <c r="D57" s="149"/>
      <c r="E57" s="148"/>
      <c r="F57" s="274"/>
    </row>
    <row r="58" spans="1:6" s="32" customFormat="1" ht="24" customHeight="1" x14ac:dyDescent="0.15">
      <c r="A58" s="10" t="s">
        <v>1240</v>
      </c>
      <c r="B58" s="148"/>
      <c r="C58" s="148"/>
      <c r="D58" s="149"/>
      <c r="E58" s="148"/>
      <c r="F58" s="275"/>
    </row>
  </sheetData>
  <mergeCells count="4">
    <mergeCell ref="A1:F1"/>
    <mergeCell ref="A2:F2"/>
    <mergeCell ref="F4:F33"/>
    <mergeCell ref="F34:F58"/>
  </mergeCells>
  <phoneticPr fontId="0" type="noConversion"/>
  <printOptions horizontalCentered="1"/>
  <pageMargins left="0.58534351859505729" right="0.58534351859505729" top="0.38884028675049309" bottom="0.58534351859505729" header="0.58534351859505729" footer="0.38884028675049309"/>
  <pageSetup paperSize="9" scale="91" firstPageNumber="0" fitToHeight="0" orientation="portrait" blackAndWhite="1" useFirstPageNumber="1" r:id="rId1"/>
  <extLst>
    <ext uri="{2D9387EB-5337-4D45-933B-B4D357D02E09}">
      <gutter val="0.0" pos="0"/>
    </ext>
  </extLst>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pageSetUpPr fitToPage="1"/>
  </sheetPr>
  <dimension ref="A1:O84"/>
  <sheetViews>
    <sheetView showZeros="0" view="pageBreakPreview" workbookViewId="0">
      <selection activeCell="C8" sqref="C8"/>
    </sheetView>
  </sheetViews>
  <sheetFormatPr defaultColWidth="9" defaultRowHeight="14.25" x14ac:dyDescent="0.15"/>
  <cols>
    <col min="1" max="1" width="33.625" style="59" customWidth="1"/>
    <col min="2" max="2" width="14" style="59" customWidth="1"/>
    <col min="3" max="5" width="14" style="133" customWidth="1"/>
    <col min="6" max="7" width="11.5" style="59" customWidth="1"/>
    <col min="8" max="16384" width="9" style="59"/>
  </cols>
  <sheetData>
    <row r="1" spans="1:15" s="30" customFormat="1" ht="60" customHeight="1" x14ac:dyDescent="0.15">
      <c r="A1" s="269" t="s">
        <v>1241</v>
      </c>
      <c r="B1" s="269"/>
      <c r="C1" s="271"/>
      <c r="D1" s="271"/>
      <c r="E1" s="271"/>
    </row>
    <row r="2" spans="1:15" s="31" customFormat="1" ht="21" customHeight="1" x14ac:dyDescent="0.15">
      <c r="D2" s="276" t="s">
        <v>1242</v>
      </c>
      <c r="E2" s="276"/>
    </row>
    <row r="3" spans="1:15" s="32" customFormat="1" ht="31.7" customHeight="1" x14ac:dyDescent="0.15">
      <c r="A3" s="9" t="s">
        <v>1243</v>
      </c>
      <c r="B3" s="10" t="s">
        <v>3</v>
      </c>
      <c r="C3" s="61" t="s">
        <v>4</v>
      </c>
      <c r="D3" s="61" t="s">
        <v>5</v>
      </c>
      <c r="E3" s="10" t="s">
        <v>1244</v>
      </c>
    </row>
    <row r="4" spans="1:15" s="33" customFormat="1" ht="24" customHeight="1" x14ac:dyDescent="0.15">
      <c r="A4" s="42"/>
      <c r="B4" s="46"/>
      <c r="C4" s="134"/>
      <c r="D4" s="134"/>
      <c r="E4" s="135"/>
    </row>
    <row r="5" spans="1:15" s="33" customFormat="1" ht="24" customHeight="1" x14ac:dyDescent="0.15">
      <c r="A5" s="42"/>
      <c r="B5" s="46"/>
      <c r="C5" s="134"/>
      <c r="D5" s="134"/>
      <c r="E5" s="135"/>
    </row>
    <row r="6" spans="1:15" s="33" customFormat="1" ht="24" customHeight="1" x14ac:dyDescent="0.15">
      <c r="A6" s="42"/>
      <c r="B6" s="46"/>
      <c r="C6" s="134"/>
      <c r="D6" s="134"/>
      <c r="E6" s="135"/>
    </row>
    <row r="7" spans="1:15" s="58" customFormat="1" ht="24" customHeight="1" x14ac:dyDescent="0.15">
      <c r="A7" s="42"/>
      <c r="B7" s="46"/>
      <c r="C7" s="134"/>
      <c r="D7" s="134"/>
      <c r="E7" s="135"/>
    </row>
    <row r="8" spans="1:15" s="58" customFormat="1" ht="24" customHeight="1" x14ac:dyDescent="0.15">
      <c r="A8" s="42"/>
      <c r="B8" s="46"/>
      <c r="C8" s="134"/>
      <c r="D8" s="134"/>
      <c r="E8" s="135"/>
    </row>
    <row r="9" spans="1:15" s="58" customFormat="1" ht="24" customHeight="1" x14ac:dyDescent="0.15">
      <c r="A9" s="42"/>
      <c r="B9" s="46"/>
      <c r="C9" s="134"/>
      <c r="D9" s="134"/>
      <c r="E9" s="135"/>
    </row>
    <row r="10" spans="1:15" s="58" customFormat="1" ht="24" customHeight="1" x14ac:dyDescent="0.15">
      <c r="A10" s="42"/>
      <c r="B10" s="46"/>
      <c r="C10" s="134"/>
      <c r="D10" s="134"/>
      <c r="E10" s="135"/>
      <c r="O10" s="136"/>
    </row>
    <row r="11" spans="1:15" s="32" customFormat="1" ht="24" customHeight="1" x14ac:dyDescent="0.15">
      <c r="A11" s="42"/>
      <c r="B11" s="46"/>
      <c r="C11" s="11"/>
      <c r="D11" s="11"/>
      <c r="E11" s="135"/>
    </row>
    <row r="12" spans="1:15" s="58" customFormat="1" ht="24" customHeight="1" x14ac:dyDescent="0.15">
      <c r="A12" s="42"/>
      <c r="B12" s="46"/>
      <c r="C12" s="134"/>
      <c r="D12" s="134"/>
      <c r="E12" s="135"/>
    </row>
    <row r="13" spans="1:15" s="58" customFormat="1" ht="24" customHeight="1" x14ac:dyDescent="0.15">
      <c r="A13" s="42"/>
      <c r="B13" s="46"/>
      <c r="C13" s="134"/>
      <c r="D13" s="134"/>
      <c r="E13" s="135"/>
    </row>
    <row r="14" spans="1:15" s="58" customFormat="1" ht="24" customHeight="1" x14ac:dyDescent="0.15">
      <c r="A14" s="28"/>
      <c r="B14" s="137"/>
      <c r="C14" s="134"/>
      <c r="D14" s="134"/>
      <c r="E14" s="135"/>
    </row>
    <row r="15" spans="1:15" s="58" customFormat="1" ht="24" customHeight="1" x14ac:dyDescent="0.15">
      <c r="A15" s="9" t="s">
        <v>1145</v>
      </c>
      <c r="B15" s="56">
        <f>SUM(B4:B13)</f>
        <v>0</v>
      </c>
      <c r="C15" s="10">
        <f>SUM(C4:C13)</f>
        <v>0</v>
      </c>
      <c r="D15" s="10">
        <f>SUM(D4:D13)</f>
        <v>0</v>
      </c>
      <c r="E15" s="135"/>
    </row>
    <row r="16" spans="1:15" s="58" customFormat="1" ht="24" customHeight="1" x14ac:dyDescent="0.15">
      <c r="C16" s="138"/>
      <c r="D16" s="138"/>
      <c r="E16" s="138"/>
    </row>
    <row r="17" spans="3:5" s="58" customFormat="1" ht="24" customHeight="1" x14ac:dyDescent="0.15">
      <c r="C17" s="138"/>
      <c r="D17" s="138"/>
      <c r="E17" s="138"/>
    </row>
    <row r="18" spans="3:5" s="58" customFormat="1" ht="24" customHeight="1" x14ac:dyDescent="0.15">
      <c r="C18" s="138"/>
      <c r="D18" s="138"/>
      <c r="E18" s="138"/>
    </row>
    <row r="19" spans="3:5" s="58" customFormat="1" ht="24" customHeight="1" x14ac:dyDescent="0.15">
      <c r="C19" s="138"/>
      <c r="D19" s="138"/>
      <c r="E19" s="138"/>
    </row>
    <row r="20" spans="3:5" s="58" customFormat="1" ht="24" customHeight="1" x14ac:dyDescent="0.15">
      <c r="C20" s="138"/>
      <c r="D20" s="138"/>
      <c r="E20" s="138"/>
    </row>
    <row r="21" spans="3:5" s="58" customFormat="1" ht="24" customHeight="1" x14ac:dyDescent="0.15">
      <c r="C21" s="138"/>
      <c r="D21" s="138"/>
      <c r="E21" s="138"/>
    </row>
    <row r="22" spans="3:5" s="58" customFormat="1" ht="24" customHeight="1" x14ac:dyDescent="0.15">
      <c r="C22" s="138"/>
      <c r="D22" s="138"/>
      <c r="E22" s="138"/>
    </row>
    <row r="23" spans="3:5" s="58" customFormat="1" ht="24" customHeight="1" x14ac:dyDescent="0.15">
      <c r="C23" s="138"/>
      <c r="D23" s="138"/>
      <c r="E23" s="138"/>
    </row>
    <row r="24" spans="3:5" s="58" customFormat="1" ht="24" customHeight="1" x14ac:dyDescent="0.15">
      <c r="C24" s="138"/>
      <c r="D24" s="138"/>
      <c r="E24" s="138"/>
    </row>
    <row r="25" spans="3:5" s="58" customFormat="1" ht="24" customHeight="1" x14ac:dyDescent="0.15">
      <c r="C25" s="138"/>
      <c r="D25" s="138"/>
      <c r="E25" s="138"/>
    </row>
    <row r="26" spans="3:5" s="58" customFormat="1" ht="24" customHeight="1" x14ac:dyDescent="0.15">
      <c r="C26" s="138"/>
      <c r="D26" s="138"/>
      <c r="E26" s="138"/>
    </row>
    <row r="27" spans="3:5" s="58" customFormat="1" ht="24" customHeight="1" x14ac:dyDescent="0.15">
      <c r="C27" s="138"/>
      <c r="D27" s="138"/>
      <c r="E27" s="138"/>
    </row>
    <row r="28" spans="3:5" s="58" customFormat="1" ht="24" customHeight="1" x14ac:dyDescent="0.15">
      <c r="C28" s="138"/>
      <c r="D28" s="138"/>
      <c r="E28" s="138"/>
    </row>
    <row r="29" spans="3:5" s="58" customFormat="1" ht="24" customHeight="1" x14ac:dyDescent="0.15">
      <c r="C29" s="138"/>
      <c r="D29" s="138"/>
      <c r="E29" s="138"/>
    </row>
    <row r="30" spans="3:5" s="58" customFormat="1" ht="24" customHeight="1" x14ac:dyDescent="0.15">
      <c r="C30" s="138"/>
      <c r="D30" s="138"/>
      <c r="E30" s="138"/>
    </row>
    <row r="31" spans="3:5" s="58" customFormat="1" ht="24" customHeight="1" x14ac:dyDescent="0.15">
      <c r="C31" s="138"/>
      <c r="D31" s="138"/>
      <c r="E31" s="138"/>
    </row>
    <row r="32" spans="3:5" s="58" customFormat="1" ht="24" customHeight="1" x14ac:dyDescent="0.15">
      <c r="C32" s="138"/>
      <c r="D32" s="138"/>
      <c r="E32" s="138"/>
    </row>
    <row r="33" spans="3:5" s="58" customFormat="1" ht="24" customHeight="1" x14ac:dyDescent="0.15">
      <c r="C33" s="138"/>
      <c r="D33" s="138"/>
      <c r="E33" s="138"/>
    </row>
    <row r="34" spans="3:5" s="58" customFormat="1" ht="24" customHeight="1" x14ac:dyDescent="0.15">
      <c r="C34" s="138"/>
      <c r="D34" s="138"/>
      <c r="E34" s="138"/>
    </row>
    <row r="35" spans="3:5" s="58" customFormat="1" ht="24" customHeight="1" x14ac:dyDescent="0.15">
      <c r="C35" s="138"/>
      <c r="D35" s="138"/>
      <c r="E35" s="138"/>
    </row>
    <row r="36" spans="3:5" s="58" customFormat="1" ht="24" customHeight="1" x14ac:dyDescent="0.15">
      <c r="C36" s="138"/>
      <c r="D36" s="138"/>
      <c r="E36" s="138"/>
    </row>
    <row r="37" spans="3:5" s="58" customFormat="1" ht="24" customHeight="1" x14ac:dyDescent="0.15">
      <c r="C37" s="138"/>
      <c r="D37" s="138"/>
      <c r="E37" s="138"/>
    </row>
    <row r="38" spans="3:5" s="58" customFormat="1" ht="24" customHeight="1" x14ac:dyDescent="0.15">
      <c r="C38" s="138"/>
      <c r="D38" s="138"/>
      <c r="E38" s="138"/>
    </row>
    <row r="39" spans="3:5" s="58" customFormat="1" ht="24" customHeight="1" x14ac:dyDescent="0.15">
      <c r="C39" s="138"/>
      <c r="D39" s="138"/>
      <c r="E39" s="138"/>
    </row>
    <row r="40" spans="3:5" s="58" customFormat="1" ht="24" customHeight="1" x14ac:dyDescent="0.15">
      <c r="C40" s="138"/>
      <c r="D40" s="138"/>
      <c r="E40" s="138"/>
    </row>
    <row r="41" spans="3:5" s="58" customFormat="1" ht="24" customHeight="1" x14ac:dyDescent="0.15">
      <c r="C41" s="138"/>
      <c r="D41" s="138"/>
      <c r="E41" s="138"/>
    </row>
    <row r="42" spans="3:5" s="58" customFormat="1" ht="24" customHeight="1" x14ac:dyDescent="0.15">
      <c r="C42" s="138"/>
      <c r="D42" s="138"/>
      <c r="E42" s="138"/>
    </row>
    <row r="43" spans="3:5" s="58" customFormat="1" ht="24" customHeight="1" x14ac:dyDescent="0.15">
      <c r="C43" s="138"/>
      <c r="D43" s="138"/>
      <c r="E43" s="138"/>
    </row>
    <row r="44" spans="3:5" s="58" customFormat="1" ht="24" customHeight="1" x14ac:dyDescent="0.15">
      <c r="C44" s="138"/>
      <c r="D44" s="138"/>
      <c r="E44" s="138"/>
    </row>
    <row r="45" spans="3:5" s="58" customFormat="1" ht="24" customHeight="1" x14ac:dyDescent="0.15">
      <c r="C45" s="138"/>
      <c r="D45" s="138"/>
      <c r="E45" s="138"/>
    </row>
    <row r="46" spans="3:5" s="58" customFormat="1" ht="24" customHeight="1" x14ac:dyDescent="0.15">
      <c r="C46" s="138"/>
      <c r="D46" s="138"/>
      <c r="E46" s="138"/>
    </row>
    <row r="47" spans="3:5" s="58" customFormat="1" ht="24" customHeight="1" x14ac:dyDescent="0.15">
      <c r="C47" s="138"/>
      <c r="D47" s="138"/>
      <c r="E47" s="138"/>
    </row>
    <row r="48" spans="3:5" s="58" customFormat="1" ht="24" customHeight="1" x14ac:dyDescent="0.15">
      <c r="C48" s="138"/>
      <c r="D48" s="138"/>
      <c r="E48" s="138"/>
    </row>
    <row r="49" spans="3:5" s="58" customFormat="1" ht="24" customHeight="1" x14ac:dyDescent="0.15">
      <c r="C49" s="138"/>
      <c r="D49" s="138"/>
      <c r="E49" s="138"/>
    </row>
    <row r="50" spans="3:5" s="58" customFormat="1" ht="24" customHeight="1" x14ac:dyDescent="0.15">
      <c r="C50" s="138"/>
      <c r="D50" s="138"/>
      <c r="E50" s="138"/>
    </row>
    <row r="51" spans="3:5" s="58" customFormat="1" ht="24" customHeight="1" x14ac:dyDescent="0.15">
      <c r="C51" s="138"/>
      <c r="D51" s="138"/>
      <c r="E51" s="138"/>
    </row>
    <row r="52" spans="3:5" s="58" customFormat="1" ht="24" customHeight="1" x14ac:dyDescent="0.15">
      <c r="C52" s="138"/>
      <c r="D52" s="138"/>
      <c r="E52" s="138"/>
    </row>
    <row r="53" spans="3:5" s="58" customFormat="1" ht="24" customHeight="1" x14ac:dyDescent="0.15">
      <c r="C53" s="138"/>
      <c r="D53" s="138"/>
      <c r="E53" s="138"/>
    </row>
    <row r="54" spans="3:5" s="58" customFormat="1" ht="24" customHeight="1" x14ac:dyDescent="0.15">
      <c r="C54" s="138"/>
      <c r="D54" s="138"/>
      <c r="E54" s="138"/>
    </row>
    <row r="55" spans="3:5" s="58" customFormat="1" ht="24" customHeight="1" x14ac:dyDescent="0.15">
      <c r="C55" s="138"/>
      <c r="D55" s="138"/>
      <c r="E55" s="138"/>
    </row>
    <row r="56" spans="3:5" s="58" customFormat="1" ht="24" customHeight="1" x14ac:dyDescent="0.15">
      <c r="C56" s="138"/>
      <c r="D56" s="138"/>
      <c r="E56" s="138"/>
    </row>
    <row r="57" spans="3:5" s="58" customFormat="1" ht="24" customHeight="1" x14ac:dyDescent="0.15">
      <c r="C57" s="138"/>
      <c r="D57" s="138"/>
      <c r="E57" s="138"/>
    </row>
    <row r="58" spans="3:5" s="58" customFormat="1" ht="24" customHeight="1" x14ac:dyDescent="0.15">
      <c r="C58" s="138"/>
      <c r="D58" s="138"/>
      <c r="E58" s="138"/>
    </row>
    <row r="59" spans="3:5" s="58" customFormat="1" ht="24" customHeight="1" x14ac:dyDescent="0.15">
      <c r="C59" s="138"/>
      <c r="D59" s="138"/>
      <c r="E59" s="138"/>
    </row>
    <row r="60" spans="3:5" s="58" customFormat="1" ht="24" customHeight="1" x14ac:dyDescent="0.15">
      <c r="C60" s="138"/>
      <c r="D60" s="138"/>
      <c r="E60" s="138"/>
    </row>
    <row r="61" spans="3:5" s="58" customFormat="1" ht="24" customHeight="1" x14ac:dyDescent="0.15">
      <c r="C61" s="138"/>
      <c r="D61" s="138"/>
      <c r="E61" s="138"/>
    </row>
    <row r="62" spans="3:5" s="58" customFormat="1" ht="24" customHeight="1" x14ac:dyDescent="0.15">
      <c r="C62" s="138"/>
      <c r="D62" s="138"/>
      <c r="E62" s="138"/>
    </row>
    <row r="63" spans="3:5" s="58" customFormat="1" ht="24" customHeight="1" x14ac:dyDescent="0.15">
      <c r="C63" s="138"/>
      <c r="D63" s="138"/>
      <c r="E63" s="138"/>
    </row>
    <row r="64" spans="3:5" s="58" customFormat="1" ht="24" customHeight="1" x14ac:dyDescent="0.15">
      <c r="C64" s="138"/>
      <c r="D64" s="138"/>
      <c r="E64" s="138"/>
    </row>
    <row r="65" spans="3:5" s="58" customFormat="1" ht="24" customHeight="1" x14ac:dyDescent="0.15">
      <c r="C65" s="138"/>
      <c r="D65" s="138"/>
      <c r="E65" s="138"/>
    </row>
    <row r="66" spans="3:5" s="58" customFormat="1" ht="24" customHeight="1" x14ac:dyDescent="0.15">
      <c r="C66" s="138"/>
      <c r="D66" s="138"/>
      <c r="E66" s="138"/>
    </row>
    <row r="67" spans="3:5" s="58" customFormat="1" ht="24" customHeight="1" x14ac:dyDescent="0.15">
      <c r="C67" s="138"/>
      <c r="D67" s="138"/>
      <c r="E67" s="138"/>
    </row>
    <row r="68" spans="3:5" s="58" customFormat="1" ht="24" customHeight="1" x14ac:dyDescent="0.15">
      <c r="C68" s="138"/>
      <c r="D68" s="138"/>
      <c r="E68" s="138"/>
    </row>
    <row r="69" spans="3:5" s="58" customFormat="1" ht="24" customHeight="1" x14ac:dyDescent="0.15">
      <c r="C69" s="138"/>
      <c r="D69" s="138"/>
      <c r="E69" s="138"/>
    </row>
    <row r="70" spans="3:5" s="58" customFormat="1" ht="24" customHeight="1" x14ac:dyDescent="0.15">
      <c r="C70" s="138"/>
      <c r="D70" s="138"/>
      <c r="E70" s="138"/>
    </row>
    <row r="71" spans="3:5" s="58" customFormat="1" ht="24" customHeight="1" x14ac:dyDescent="0.15">
      <c r="C71" s="138"/>
      <c r="D71" s="138"/>
      <c r="E71" s="138"/>
    </row>
    <row r="72" spans="3:5" s="58" customFormat="1" ht="24" customHeight="1" x14ac:dyDescent="0.15">
      <c r="C72" s="138"/>
      <c r="D72" s="138"/>
      <c r="E72" s="138"/>
    </row>
    <row r="73" spans="3:5" s="58" customFormat="1" ht="24" customHeight="1" x14ac:dyDescent="0.15">
      <c r="C73" s="138"/>
      <c r="D73" s="138"/>
      <c r="E73" s="138"/>
    </row>
    <row r="74" spans="3:5" s="58" customFormat="1" ht="24" customHeight="1" x14ac:dyDescent="0.15">
      <c r="C74" s="138"/>
      <c r="D74" s="138"/>
      <c r="E74" s="138"/>
    </row>
    <row r="75" spans="3:5" s="58" customFormat="1" ht="24" customHeight="1" x14ac:dyDescent="0.15">
      <c r="C75" s="138"/>
      <c r="D75" s="138"/>
      <c r="E75" s="138"/>
    </row>
    <row r="76" spans="3:5" s="58" customFormat="1" ht="24" customHeight="1" x14ac:dyDescent="0.15">
      <c r="C76" s="138"/>
      <c r="D76" s="138"/>
      <c r="E76" s="138"/>
    </row>
    <row r="77" spans="3:5" s="58" customFormat="1" ht="24" customHeight="1" x14ac:dyDescent="0.15">
      <c r="C77" s="138"/>
      <c r="D77" s="138"/>
      <c r="E77" s="138"/>
    </row>
    <row r="78" spans="3:5" s="58" customFormat="1" ht="24" customHeight="1" x14ac:dyDescent="0.15">
      <c r="C78" s="138"/>
      <c r="D78" s="138"/>
      <c r="E78" s="138"/>
    </row>
    <row r="79" spans="3:5" s="58" customFormat="1" ht="24" customHeight="1" x14ac:dyDescent="0.15">
      <c r="C79" s="138"/>
      <c r="D79" s="138"/>
      <c r="E79" s="138"/>
    </row>
    <row r="80" spans="3:5" s="58" customFormat="1" ht="24" customHeight="1" x14ac:dyDescent="0.15">
      <c r="C80" s="138"/>
      <c r="D80" s="138"/>
      <c r="E80" s="138"/>
    </row>
    <row r="81" spans="1:5" ht="13.7" customHeight="1" x14ac:dyDescent="0.15">
      <c r="A81" s="58"/>
      <c r="B81" s="58"/>
      <c r="C81" s="138"/>
      <c r="D81" s="138"/>
      <c r="E81" s="138"/>
    </row>
    <row r="82" spans="1:5" ht="13.7" customHeight="1" x14ac:dyDescent="0.15">
      <c r="A82" s="58"/>
      <c r="B82" s="58"/>
      <c r="C82" s="138"/>
      <c r="D82" s="138"/>
      <c r="E82" s="138"/>
    </row>
    <row r="83" spans="1:5" ht="13.7" customHeight="1" x14ac:dyDescent="0.15">
      <c r="A83" s="58"/>
      <c r="B83" s="58"/>
      <c r="C83" s="138"/>
      <c r="D83" s="138"/>
      <c r="E83" s="138"/>
    </row>
    <row r="84" spans="1:5" ht="13.7" customHeight="1" x14ac:dyDescent="0.15">
      <c r="A84" s="58"/>
      <c r="B84" s="58"/>
      <c r="C84" s="138"/>
      <c r="D84" s="138"/>
      <c r="E84" s="138"/>
    </row>
  </sheetData>
  <mergeCells count="2">
    <mergeCell ref="A1:E1"/>
    <mergeCell ref="D2:E2"/>
  </mergeCells>
  <phoneticPr fontId="0" type="noConversion"/>
  <printOptions horizontalCentered="1"/>
  <pageMargins left="0.58742653666518807" right="0.58742653666518807" top="0.39022900457457299" bottom="0.58742653666518807" header="0.58742653666518807" footer="0.39022900457457299"/>
  <pageSetup paperSize="9" firstPageNumber="0" orientation="portrait" blackAndWhite="1" useFirstPageNumber="1" r:id="rId1"/>
  <extLst>
    <ext uri="{2D9387EB-5337-4D45-933B-B4D357D02E09}">
      <gutter val="0.0" pos="0"/>
    </ext>
  </extLst>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A1:HC68"/>
  <sheetViews>
    <sheetView showGridLines="0" showZeros="0" view="pageBreakPreview" workbookViewId="0">
      <selection activeCell="C15" sqref="C15"/>
    </sheetView>
  </sheetViews>
  <sheetFormatPr defaultColWidth="6.75" defaultRowHeight="15.95" customHeight="1" x14ac:dyDescent="0.15"/>
  <cols>
    <col min="1" max="1" width="51.75" style="114" customWidth="1"/>
    <col min="2" max="5" width="11" style="114" customWidth="1"/>
    <col min="6" max="6" width="11" style="130" customWidth="1"/>
    <col min="7" max="211" width="6.875" style="114" customWidth="1"/>
  </cols>
  <sheetData>
    <row r="1" spans="1:211" s="110" customFormat="1" ht="44.1" customHeight="1" x14ac:dyDescent="0.15">
      <c r="A1" s="277" t="s">
        <v>1245</v>
      </c>
      <c r="B1" s="277"/>
      <c r="C1" s="277"/>
      <c r="D1" s="277"/>
      <c r="E1" s="277"/>
      <c r="F1" s="256"/>
    </row>
    <row r="2" spans="1:211" s="111" customFormat="1" ht="27" customHeight="1" x14ac:dyDescent="0.15">
      <c r="F2" s="60" t="s">
        <v>1</v>
      </c>
    </row>
    <row r="3" spans="1:211" s="112" customFormat="1" ht="36.950000000000003" customHeight="1" x14ac:dyDescent="0.15">
      <c r="A3" s="9" t="s">
        <v>2</v>
      </c>
      <c r="B3" s="22" t="s">
        <v>3</v>
      </c>
      <c r="C3" s="22" t="s">
        <v>1246</v>
      </c>
      <c r="D3" s="22" t="s">
        <v>5</v>
      </c>
      <c r="E3" s="10" t="s">
        <v>1247</v>
      </c>
      <c r="F3" s="10" t="s">
        <v>7</v>
      </c>
      <c r="G3" s="115"/>
      <c r="H3" s="115"/>
      <c r="I3" s="115"/>
      <c r="J3" s="115"/>
      <c r="K3" s="115"/>
      <c r="L3" s="115"/>
      <c r="M3" s="115"/>
      <c r="N3" s="115"/>
      <c r="O3" s="115"/>
      <c r="P3" s="115"/>
      <c r="Q3" s="115"/>
      <c r="R3" s="115"/>
      <c r="S3" s="115"/>
      <c r="T3" s="115"/>
      <c r="U3" s="115"/>
      <c r="V3" s="115"/>
      <c r="W3" s="115"/>
      <c r="X3" s="115"/>
      <c r="Y3" s="115"/>
      <c r="Z3" s="115"/>
      <c r="AA3" s="115"/>
      <c r="AB3" s="115"/>
      <c r="AC3" s="115"/>
      <c r="AD3" s="115"/>
      <c r="AE3" s="115"/>
      <c r="AF3" s="115"/>
      <c r="AG3" s="115"/>
      <c r="AH3" s="115"/>
      <c r="AI3" s="115"/>
      <c r="AJ3" s="115"/>
      <c r="AK3" s="115"/>
      <c r="AL3" s="115"/>
      <c r="AM3" s="115"/>
      <c r="AN3" s="115"/>
      <c r="AO3" s="115"/>
      <c r="AP3" s="115"/>
      <c r="AQ3" s="115"/>
      <c r="AR3" s="115"/>
      <c r="AS3" s="115"/>
      <c r="AT3" s="115"/>
      <c r="AU3" s="115"/>
      <c r="AV3" s="115"/>
      <c r="AW3" s="115"/>
      <c r="AX3" s="115"/>
      <c r="AY3" s="115"/>
      <c r="AZ3" s="115"/>
      <c r="BA3" s="115"/>
      <c r="BB3" s="115"/>
      <c r="BC3" s="115"/>
      <c r="BD3" s="115"/>
      <c r="BE3" s="115"/>
      <c r="BF3" s="115"/>
      <c r="BG3" s="115"/>
      <c r="BH3" s="115"/>
      <c r="BI3" s="115"/>
      <c r="BJ3" s="115"/>
      <c r="BK3" s="115"/>
      <c r="BL3" s="115"/>
      <c r="BM3" s="115"/>
      <c r="BN3" s="115"/>
      <c r="BO3" s="115"/>
      <c r="BP3" s="115"/>
      <c r="BQ3" s="115"/>
      <c r="BR3" s="115"/>
      <c r="BS3" s="115"/>
      <c r="BT3" s="115"/>
      <c r="BU3" s="115"/>
      <c r="BV3" s="115"/>
      <c r="BW3" s="115"/>
      <c r="BX3" s="115"/>
      <c r="BY3" s="115"/>
      <c r="BZ3" s="115"/>
      <c r="CA3" s="115"/>
      <c r="CB3" s="115"/>
      <c r="CC3" s="115"/>
      <c r="CD3" s="115"/>
      <c r="CE3" s="115"/>
      <c r="CF3" s="115"/>
      <c r="CG3" s="115"/>
      <c r="CH3" s="115"/>
      <c r="CI3" s="115"/>
      <c r="CJ3" s="115"/>
      <c r="CK3" s="115"/>
      <c r="CL3" s="115"/>
      <c r="CM3" s="115"/>
      <c r="CN3" s="115"/>
      <c r="CO3" s="115"/>
      <c r="CP3" s="115"/>
      <c r="CQ3" s="115"/>
      <c r="CR3" s="115"/>
      <c r="CS3" s="115"/>
      <c r="CT3" s="115"/>
      <c r="CU3" s="115"/>
      <c r="CV3" s="115"/>
      <c r="CW3" s="115"/>
      <c r="CX3" s="115"/>
      <c r="CY3" s="115"/>
      <c r="CZ3" s="115"/>
      <c r="DA3" s="115"/>
      <c r="DB3" s="115"/>
      <c r="DC3" s="115"/>
      <c r="DD3" s="115"/>
      <c r="DE3" s="115"/>
      <c r="DF3" s="115"/>
      <c r="DG3" s="115"/>
      <c r="DH3" s="115"/>
      <c r="DI3" s="115"/>
      <c r="DJ3" s="115"/>
      <c r="DK3" s="115"/>
      <c r="DL3" s="115"/>
      <c r="DM3" s="115"/>
      <c r="DN3" s="115"/>
      <c r="DO3" s="115"/>
      <c r="DP3" s="115"/>
      <c r="DQ3" s="115"/>
      <c r="DR3" s="115"/>
      <c r="DS3" s="115"/>
      <c r="DT3" s="115"/>
      <c r="DU3" s="115"/>
      <c r="DV3" s="115"/>
      <c r="DW3" s="115"/>
      <c r="DX3" s="115"/>
      <c r="DY3" s="115"/>
      <c r="DZ3" s="115"/>
      <c r="EA3" s="115"/>
      <c r="EB3" s="115"/>
      <c r="EC3" s="115"/>
      <c r="ED3" s="115"/>
      <c r="EE3" s="115"/>
      <c r="EF3" s="115"/>
      <c r="EG3" s="115"/>
      <c r="EH3" s="115"/>
      <c r="EI3" s="115"/>
      <c r="EJ3" s="115"/>
      <c r="EK3" s="115"/>
      <c r="EL3" s="115"/>
      <c r="EM3" s="115"/>
      <c r="EN3" s="115"/>
      <c r="EO3" s="115"/>
      <c r="EP3" s="115"/>
      <c r="EQ3" s="115"/>
      <c r="ER3" s="115"/>
      <c r="ES3" s="115"/>
      <c r="ET3" s="115"/>
      <c r="EU3" s="115"/>
      <c r="EV3" s="115"/>
      <c r="EW3" s="115"/>
      <c r="EX3" s="115"/>
      <c r="EY3" s="115"/>
      <c r="EZ3" s="115"/>
      <c r="FA3" s="115"/>
      <c r="FB3" s="115"/>
      <c r="FC3" s="115"/>
      <c r="FD3" s="115"/>
      <c r="FE3" s="115"/>
      <c r="FF3" s="115"/>
      <c r="FG3" s="115"/>
      <c r="FH3" s="115"/>
      <c r="FI3" s="115"/>
      <c r="FJ3" s="115"/>
      <c r="FK3" s="115"/>
      <c r="FL3" s="115"/>
      <c r="FM3" s="115"/>
      <c r="FN3" s="115"/>
      <c r="FO3" s="115"/>
      <c r="FP3" s="115"/>
      <c r="FQ3" s="115"/>
      <c r="FR3" s="115"/>
      <c r="FS3" s="115"/>
      <c r="FT3" s="115"/>
      <c r="FU3" s="115"/>
      <c r="FV3" s="115"/>
      <c r="FW3" s="115"/>
      <c r="FX3" s="115"/>
      <c r="FY3" s="115"/>
      <c r="FZ3" s="115"/>
      <c r="GA3" s="115"/>
      <c r="GB3" s="115"/>
      <c r="GC3" s="115"/>
      <c r="GD3" s="115"/>
      <c r="GE3" s="115"/>
      <c r="GF3" s="115"/>
      <c r="GG3" s="115"/>
      <c r="GH3" s="115"/>
      <c r="GI3" s="115"/>
      <c r="GJ3" s="115"/>
      <c r="GK3" s="115"/>
      <c r="GL3" s="115"/>
      <c r="GM3" s="115"/>
      <c r="GN3" s="115"/>
      <c r="GO3" s="115"/>
      <c r="GP3" s="115"/>
      <c r="GQ3" s="115"/>
      <c r="GR3" s="115"/>
      <c r="GS3" s="115"/>
      <c r="GT3" s="115"/>
      <c r="GU3" s="115"/>
      <c r="GV3" s="115"/>
      <c r="GW3" s="115"/>
      <c r="GX3" s="115"/>
      <c r="GY3" s="115"/>
      <c r="GZ3" s="115"/>
      <c r="HA3" s="115"/>
      <c r="HB3" s="115"/>
      <c r="HC3" s="115"/>
    </row>
    <row r="4" spans="1:211" s="112" customFormat="1" ht="24" customHeight="1" x14ac:dyDescent="0.15">
      <c r="A4" s="116" t="s">
        <v>1248</v>
      </c>
      <c r="B4" s="131">
        <v>18858</v>
      </c>
      <c r="C4" s="131">
        <v>19222</v>
      </c>
      <c r="D4" s="131">
        <v>26569</v>
      </c>
      <c r="E4" s="117">
        <v>138.221829154094</v>
      </c>
      <c r="F4" s="67">
        <v>120.461552412042</v>
      </c>
      <c r="G4" s="118"/>
      <c r="H4" s="118"/>
      <c r="I4" s="118"/>
      <c r="J4" s="118"/>
      <c r="K4" s="118"/>
      <c r="L4" s="118"/>
      <c r="M4" s="118"/>
      <c r="N4" s="118"/>
      <c r="O4" s="118"/>
      <c r="P4" s="118"/>
      <c r="Q4" s="118"/>
      <c r="R4" s="118"/>
      <c r="S4" s="118"/>
      <c r="T4" s="118"/>
      <c r="U4" s="118"/>
      <c r="V4" s="118"/>
      <c r="W4" s="118"/>
      <c r="X4" s="118"/>
      <c r="Y4" s="118"/>
      <c r="Z4" s="118"/>
      <c r="AA4" s="118"/>
      <c r="AB4" s="118"/>
      <c r="AC4" s="118"/>
      <c r="AD4" s="118"/>
      <c r="AE4" s="118"/>
      <c r="AF4" s="118"/>
      <c r="AG4" s="118"/>
      <c r="AH4" s="118"/>
      <c r="AI4" s="118"/>
      <c r="AJ4" s="118"/>
      <c r="AK4" s="118"/>
      <c r="AL4" s="118"/>
      <c r="AM4" s="118"/>
      <c r="AN4" s="118"/>
      <c r="AO4" s="118"/>
      <c r="AP4" s="118"/>
      <c r="AQ4" s="118"/>
      <c r="AR4" s="118"/>
      <c r="AS4" s="118"/>
      <c r="AT4" s="118"/>
      <c r="AU4" s="118"/>
      <c r="AV4" s="118"/>
      <c r="AW4" s="118"/>
      <c r="AX4" s="118"/>
      <c r="AY4" s="118"/>
      <c r="AZ4" s="118"/>
      <c r="BA4" s="118"/>
      <c r="BB4" s="118"/>
      <c r="BC4" s="118"/>
      <c r="BD4" s="118"/>
      <c r="BE4" s="118"/>
      <c r="BF4" s="118"/>
      <c r="BG4" s="118"/>
      <c r="BH4" s="118"/>
      <c r="BI4" s="118"/>
      <c r="BJ4" s="118"/>
      <c r="BK4" s="118"/>
      <c r="BL4" s="118"/>
      <c r="BM4" s="118"/>
      <c r="BN4" s="118"/>
      <c r="BO4" s="118"/>
      <c r="BP4" s="118"/>
      <c r="BQ4" s="118"/>
      <c r="BR4" s="118"/>
      <c r="BS4" s="118"/>
      <c r="BT4" s="118"/>
      <c r="BU4" s="118"/>
      <c r="BV4" s="118"/>
      <c r="BW4" s="118"/>
      <c r="BX4" s="118"/>
      <c r="BY4" s="118"/>
      <c r="BZ4" s="118"/>
      <c r="CA4" s="118"/>
      <c r="CB4" s="118"/>
      <c r="CC4" s="118"/>
      <c r="CD4" s="118"/>
      <c r="CE4" s="118"/>
      <c r="CF4" s="118"/>
      <c r="CG4" s="118"/>
      <c r="CH4" s="118"/>
      <c r="CI4" s="118"/>
      <c r="CJ4" s="118"/>
      <c r="CK4" s="118"/>
      <c r="CL4" s="118"/>
      <c r="CM4" s="118"/>
      <c r="CN4" s="118"/>
      <c r="CO4" s="118"/>
      <c r="CP4" s="118"/>
      <c r="CQ4" s="118"/>
      <c r="CR4" s="118"/>
      <c r="CS4" s="118"/>
      <c r="CT4" s="118"/>
      <c r="CU4" s="118"/>
      <c r="CV4" s="118"/>
      <c r="CW4" s="118"/>
      <c r="CX4" s="118"/>
      <c r="CY4" s="118"/>
      <c r="CZ4" s="118"/>
      <c r="DA4" s="118"/>
      <c r="DB4" s="118"/>
      <c r="DC4" s="118"/>
      <c r="DD4" s="118"/>
      <c r="DE4" s="118"/>
      <c r="DF4" s="118"/>
      <c r="DG4" s="118"/>
      <c r="DH4" s="118"/>
      <c r="DI4" s="118"/>
      <c r="DJ4" s="118"/>
      <c r="DK4" s="118"/>
      <c r="DL4" s="118"/>
      <c r="DM4" s="118"/>
      <c r="DN4" s="118"/>
      <c r="DO4" s="118"/>
      <c r="DP4" s="118"/>
      <c r="DQ4" s="118"/>
      <c r="DR4" s="118"/>
      <c r="DS4" s="118"/>
      <c r="DT4" s="118"/>
      <c r="DU4" s="118"/>
      <c r="DV4" s="118"/>
      <c r="DW4" s="118"/>
      <c r="DX4" s="118"/>
      <c r="DY4" s="118"/>
      <c r="DZ4" s="118"/>
      <c r="EA4" s="118"/>
      <c r="EB4" s="118"/>
      <c r="EC4" s="118"/>
      <c r="ED4" s="118"/>
      <c r="EE4" s="118"/>
      <c r="EF4" s="118"/>
      <c r="EG4" s="118"/>
      <c r="EH4" s="118"/>
      <c r="EI4" s="118"/>
      <c r="EJ4" s="118"/>
      <c r="EK4" s="118"/>
      <c r="EL4" s="118"/>
      <c r="EM4" s="118"/>
      <c r="EN4" s="118"/>
      <c r="EO4" s="118"/>
      <c r="EP4" s="118"/>
      <c r="EQ4" s="118"/>
      <c r="ER4" s="118"/>
      <c r="ES4" s="118"/>
      <c r="ET4" s="118"/>
      <c r="EU4" s="118"/>
      <c r="EV4" s="118"/>
      <c r="EW4" s="118"/>
      <c r="EX4" s="118"/>
      <c r="EY4" s="118"/>
      <c r="EZ4" s="118"/>
      <c r="FA4" s="118"/>
      <c r="FB4" s="118"/>
      <c r="FC4" s="118"/>
      <c r="FD4" s="118"/>
      <c r="FE4" s="118"/>
      <c r="FF4" s="118"/>
      <c r="FG4" s="118"/>
      <c r="FH4" s="118"/>
      <c r="FI4" s="118"/>
      <c r="FJ4" s="118"/>
      <c r="FK4" s="118"/>
      <c r="FL4" s="118"/>
      <c r="FM4" s="118"/>
      <c r="FN4" s="118"/>
      <c r="FO4" s="118"/>
      <c r="FP4" s="118"/>
      <c r="FQ4" s="118"/>
      <c r="FR4" s="118"/>
      <c r="FS4" s="118"/>
      <c r="FT4" s="118"/>
      <c r="FU4" s="118"/>
      <c r="FV4" s="118"/>
      <c r="FW4" s="118"/>
      <c r="FX4" s="118"/>
      <c r="FY4" s="118"/>
      <c r="FZ4" s="118"/>
      <c r="GA4" s="118"/>
      <c r="GB4" s="118"/>
      <c r="GC4" s="118"/>
      <c r="GD4" s="118"/>
      <c r="GE4" s="118"/>
      <c r="GF4" s="118"/>
      <c r="GG4" s="118"/>
      <c r="GH4" s="118"/>
      <c r="GI4" s="118"/>
      <c r="GJ4" s="118"/>
      <c r="GK4" s="118"/>
      <c r="GL4" s="118"/>
      <c r="GM4" s="118"/>
      <c r="GN4" s="118"/>
      <c r="GO4" s="118"/>
      <c r="GP4" s="118"/>
      <c r="GQ4" s="118"/>
      <c r="GR4" s="118"/>
      <c r="GS4" s="118"/>
      <c r="GT4" s="118"/>
      <c r="GU4" s="118"/>
      <c r="GV4" s="118"/>
      <c r="GW4" s="118"/>
      <c r="GX4" s="118"/>
      <c r="GY4" s="118"/>
      <c r="GZ4" s="118"/>
      <c r="HA4" s="118"/>
      <c r="HB4" s="118"/>
      <c r="HC4" s="118"/>
    </row>
    <row r="5" spans="1:211" s="113" customFormat="1" ht="24" customHeight="1" x14ac:dyDescent="0.15">
      <c r="A5" s="39" t="s">
        <v>1249</v>
      </c>
      <c r="B5" s="53"/>
      <c r="C5" s="53"/>
      <c r="D5" s="53"/>
      <c r="E5" s="119">
        <v>0</v>
      </c>
      <c r="F5" s="83">
        <v>0</v>
      </c>
      <c r="G5" s="118"/>
      <c r="H5" s="118"/>
      <c r="I5" s="118"/>
      <c r="J5" s="118"/>
      <c r="K5" s="118"/>
      <c r="L5" s="118"/>
      <c r="M5" s="118"/>
      <c r="N5" s="118"/>
      <c r="O5" s="118"/>
      <c r="P5" s="118"/>
      <c r="Q5" s="118"/>
      <c r="R5" s="118"/>
      <c r="S5" s="118"/>
      <c r="T5" s="118"/>
      <c r="U5" s="118"/>
      <c r="V5" s="118"/>
      <c r="W5" s="118"/>
      <c r="X5" s="118"/>
      <c r="Y5" s="118"/>
      <c r="Z5" s="118"/>
      <c r="AA5" s="118"/>
      <c r="AB5" s="118"/>
      <c r="AC5" s="118"/>
      <c r="AD5" s="118"/>
      <c r="AE5" s="118"/>
      <c r="AF5" s="118"/>
      <c r="AG5" s="118"/>
      <c r="AH5" s="118"/>
      <c r="AI5" s="118"/>
      <c r="AJ5" s="118"/>
      <c r="AK5" s="118"/>
      <c r="AL5" s="118"/>
      <c r="AM5" s="118"/>
      <c r="AN5" s="118"/>
      <c r="AO5" s="118"/>
      <c r="AP5" s="118"/>
      <c r="AQ5" s="118"/>
      <c r="AR5" s="118"/>
      <c r="AS5" s="118"/>
      <c r="AT5" s="118"/>
      <c r="AU5" s="118"/>
      <c r="AV5" s="118"/>
      <c r="AW5" s="118"/>
      <c r="AX5" s="118"/>
      <c r="AY5" s="118"/>
      <c r="AZ5" s="118"/>
      <c r="BA5" s="118"/>
      <c r="BB5" s="118"/>
      <c r="BC5" s="118"/>
      <c r="BD5" s="118"/>
      <c r="BE5" s="118"/>
      <c r="BF5" s="118"/>
      <c r="BG5" s="118"/>
      <c r="BH5" s="118"/>
      <c r="BI5" s="118"/>
      <c r="BJ5" s="118"/>
      <c r="BK5" s="118"/>
      <c r="BL5" s="118"/>
      <c r="BM5" s="118"/>
      <c r="BN5" s="118"/>
      <c r="BO5" s="118"/>
      <c r="BP5" s="118"/>
      <c r="BQ5" s="118"/>
      <c r="BR5" s="118"/>
      <c r="BS5" s="118"/>
      <c r="BT5" s="118"/>
      <c r="BU5" s="118"/>
      <c r="BV5" s="118"/>
      <c r="BW5" s="118"/>
      <c r="BX5" s="118"/>
      <c r="BY5" s="118"/>
      <c r="BZ5" s="118"/>
      <c r="CA5" s="118"/>
      <c r="CB5" s="118"/>
      <c r="CC5" s="118"/>
      <c r="CD5" s="118"/>
      <c r="CE5" s="118"/>
      <c r="CF5" s="118"/>
      <c r="CG5" s="118"/>
      <c r="CH5" s="118"/>
      <c r="CI5" s="118"/>
      <c r="CJ5" s="118"/>
      <c r="CK5" s="118"/>
      <c r="CL5" s="118"/>
      <c r="CM5" s="118"/>
      <c r="CN5" s="118"/>
      <c r="CO5" s="118"/>
      <c r="CP5" s="118"/>
      <c r="CQ5" s="118"/>
      <c r="CR5" s="118"/>
      <c r="CS5" s="118"/>
      <c r="CT5" s="118"/>
      <c r="CU5" s="118"/>
      <c r="CV5" s="118"/>
      <c r="CW5" s="118"/>
      <c r="CX5" s="118"/>
      <c r="CY5" s="118"/>
      <c r="CZ5" s="118"/>
      <c r="DA5" s="118"/>
      <c r="DB5" s="118"/>
      <c r="DC5" s="118"/>
      <c r="DD5" s="118"/>
      <c r="DE5" s="118"/>
      <c r="DF5" s="118"/>
      <c r="DG5" s="118"/>
      <c r="DH5" s="118"/>
      <c r="DI5" s="118"/>
      <c r="DJ5" s="118"/>
      <c r="DK5" s="118"/>
      <c r="DL5" s="118"/>
      <c r="DM5" s="118"/>
      <c r="DN5" s="118"/>
      <c r="DO5" s="118"/>
      <c r="DP5" s="118"/>
      <c r="DQ5" s="118"/>
      <c r="DR5" s="118"/>
      <c r="DS5" s="118"/>
      <c r="DT5" s="118"/>
      <c r="DU5" s="118"/>
      <c r="DV5" s="118"/>
      <c r="DW5" s="118"/>
      <c r="DX5" s="118"/>
      <c r="DY5" s="118"/>
      <c r="DZ5" s="118"/>
      <c r="EA5" s="118"/>
      <c r="EB5" s="118"/>
      <c r="EC5" s="118"/>
      <c r="ED5" s="118"/>
      <c r="EE5" s="118"/>
      <c r="EF5" s="118"/>
      <c r="EG5" s="118"/>
      <c r="EH5" s="118"/>
      <c r="EI5" s="118"/>
      <c r="EJ5" s="118"/>
      <c r="EK5" s="118"/>
      <c r="EL5" s="118"/>
      <c r="EM5" s="118"/>
      <c r="EN5" s="118"/>
      <c r="EO5" s="118"/>
      <c r="EP5" s="118"/>
      <c r="EQ5" s="118"/>
      <c r="ER5" s="118"/>
      <c r="ES5" s="118"/>
      <c r="ET5" s="118"/>
      <c r="EU5" s="118"/>
      <c r="EV5" s="118"/>
      <c r="EW5" s="118"/>
      <c r="EX5" s="118"/>
      <c r="EY5" s="118"/>
      <c r="EZ5" s="118"/>
      <c r="FA5" s="118"/>
      <c r="FB5" s="118"/>
      <c r="FC5" s="118"/>
      <c r="FD5" s="118"/>
      <c r="FE5" s="118"/>
      <c r="FF5" s="118"/>
      <c r="FG5" s="118"/>
      <c r="FH5" s="118"/>
      <c r="FI5" s="118"/>
      <c r="FJ5" s="118"/>
      <c r="FK5" s="118"/>
      <c r="FL5" s="118"/>
      <c r="FM5" s="118"/>
      <c r="FN5" s="118"/>
      <c r="FO5" s="118"/>
      <c r="FP5" s="118"/>
      <c r="FQ5" s="118"/>
      <c r="FR5" s="118"/>
      <c r="FS5" s="118"/>
      <c r="FT5" s="118"/>
      <c r="FU5" s="118"/>
      <c r="FV5" s="118"/>
      <c r="FW5" s="118"/>
      <c r="FX5" s="118"/>
      <c r="FY5" s="118"/>
      <c r="FZ5" s="118"/>
      <c r="GA5" s="118"/>
      <c r="GB5" s="118"/>
      <c r="GC5" s="118"/>
      <c r="GD5" s="118"/>
      <c r="GE5" s="118"/>
      <c r="GF5" s="118"/>
      <c r="GG5" s="118"/>
      <c r="GH5" s="118"/>
      <c r="GI5" s="118"/>
      <c r="GJ5" s="118"/>
      <c r="GK5" s="118"/>
      <c r="GL5" s="118"/>
      <c r="GM5" s="118"/>
      <c r="GN5" s="118"/>
      <c r="GO5" s="118"/>
      <c r="GP5" s="118"/>
      <c r="GQ5" s="118"/>
      <c r="GR5" s="118"/>
      <c r="GS5" s="118"/>
      <c r="GT5" s="118"/>
      <c r="GU5" s="118"/>
      <c r="GV5" s="118"/>
      <c r="GW5" s="118"/>
      <c r="GX5" s="118"/>
      <c r="GY5" s="118"/>
      <c r="GZ5" s="118"/>
      <c r="HA5" s="118"/>
      <c r="HB5" s="118"/>
      <c r="HC5" s="118"/>
    </row>
    <row r="6" spans="1:211" s="113" customFormat="1" ht="24" customHeight="1" x14ac:dyDescent="0.15">
      <c r="A6" s="39" t="s">
        <v>1250</v>
      </c>
      <c r="B6" s="53"/>
      <c r="C6" s="53"/>
      <c r="D6" s="53"/>
      <c r="E6" s="119">
        <v>0</v>
      </c>
      <c r="F6" s="83">
        <v>0</v>
      </c>
      <c r="G6" s="118"/>
      <c r="H6" s="118"/>
      <c r="I6" s="118"/>
      <c r="J6" s="118"/>
      <c r="K6" s="118"/>
      <c r="L6" s="118"/>
      <c r="M6" s="118"/>
      <c r="N6" s="118"/>
      <c r="O6" s="118"/>
      <c r="P6" s="118"/>
      <c r="Q6" s="118"/>
      <c r="R6" s="118"/>
      <c r="S6" s="118"/>
      <c r="T6" s="118"/>
      <c r="U6" s="118"/>
      <c r="V6" s="118"/>
      <c r="W6" s="118"/>
      <c r="X6" s="118"/>
      <c r="Y6" s="118"/>
      <c r="Z6" s="118"/>
      <c r="AA6" s="118"/>
      <c r="AB6" s="118"/>
      <c r="AC6" s="118"/>
      <c r="AD6" s="118"/>
      <c r="AE6" s="118"/>
      <c r="AF6" s="118"/>
      <c r="AG6" s="118"/>
      <c r="AH6" s="118"/>
      <c r="AI6" s="118"/>
      <c r="AJ6" s="118"/>
      <c r="AK6" s="118"/>
      <c r="AL6" s="118"/>
      <c r="AM6" s="118"/>
      <c r="AN6" s="118"/>
      <c r="AO6" s="118"/>
      <c r="AP6" s="118"/>
      <c r="AQ6" s="118"/>
      <c r="AR6" s="118"/>
      <c r="AS6" s="118"/>
      <c r="AT6" s="118"/>
      <c r="AU6" s="118"/>
      <c r="AV6" s="118"/>
      <c r="AW6" s="118"/>
      <c r="AX6" s="118"/>
      <c r="AY6" s="118"/>
      <c r="AZ6" s="118"/>
      <c r="BA6" s="118"/>
      <c r="BB6" s="118"/>
      <c r="BC6" s="118"/>
      <c r="BD6" s="118"/>
      <c r="BE6" s="118"/>
      <c r="BF6" s="118"/>
      <c r="BG6" s="118"/>
      <c r="BH6" s="118"/>
      <c r="BI6" s="118"/>
      <c r="BJ6" s="118"/>
      <c r="BK6" s="118"/>
      <c r="BL6" s="118"/>
      <c r="BM6" s="118"/>
      <c r="BN6" s="118"/>
      <c r="BO6" s="118"/>
      <c r="BP6" s="118"/>
      <c r="BQ6" s="118"/>
      <c r="BR6" s="118"/>
      <c r="BS6" s="118"/>
      <c r="BT6" s="118"/>
      <c r="BU6" s="118"/>
      <c r="BV6" s="118"/>
      <c r="BW6" s="118"/>
      <c r="BX6" s="118"/>
      <c r="BY6" s="118"/>
      <c r="BZ6" s="118"/>
      <c r="CA6" s="118"/>
      <c r="CB6" s="118"/>
      <c r="CC6" s="118"/>
      <c r="CD6" s="118"/>
      <c r="CE6" s="118"/>
      <c r="CF6" s="118"/>
      <c r="CG6" s="118"/>
      <c r="CH6" s="118"/>
      <c r="CI6" s="118"/>
      <c r="CJ6" s="118"/>
      <c r="CK6" s="118"/>
      <c r="CL6" s="118"/>
      <c r="CM6" s="118"/>
      <c r="CN6" s="118"/>
      <c r="CO6" s="118"/>
      <c r="CP6" s="118"/>
      <c r="CQ6" s="118"/>
      <c r="CR6" s="118"/>
      <c r="CS6" s="118"/>
      <c r="CT6" s="118"/>
      <c r="CU6" s="118"/>
      <c r="CV6" s="118"/>
      <c r="CW6" s="118"/>
      <c r="CX6" s="118"/>
      <c r="CY6" s="118"/>
      <c r="CZ6" s="118"/>
      <c r="DA6" s="118"/>
      <c r="DB6" s="118"/>
      <c r="DC6" s="118"/>
      <c r="DD6" s="118"/>
      <c r="DE6" s="118"/>
      <c r="DF6" s="118"/>
      <c r="DG6" s="118"/>
      <c r="DH6" s="118"/>
      <c r="DI6" s="118"/>
      <c r="DJ6" s="118"/>
      <c r="DK6" s="118"/>
      <c r="DL6" s="118"/>
      <c r="DM6" s="118"/>
      <c r="DN6" s="118"/>
      <c r="DO6" s="118"/>
      <c r="DP6" s="118"/>
      <c r="DQ6" s="118"/>
      <c r="DR6" s="118"/>
      <c r="DS6" s="118"/>
      <c r="DT6" s="118"/>
      <c r="DU6" s="118"/>
      <c r="DV6" s="118"/>
      <c r="DW6" s="118"/>
      <c r="DX6" s="118"/>
      <c r="DY6" s="118"/>
      <c r="DZ6" s="118"/>
      <c r="EA6" s="118"/>
      <c r="EB6" s="118"/>
      <c r="EC6" s="118"/>
      <c r="ED6" s="118"/>
      <c r="EE6" s="118"/>
      <c r="EF6" s="118"/>
      <c r="EG6" s="118"/>
      <c r="EH6" s="118"/>
      <c r="EI6" s="118"/>
      <c r="EJ6" s="118"/>
      <c r="EK6" s="118"/>
      <c r="EL6" s="118"/>
      <c r="EM6" s="118"/>
      <c r="EN6" s="118"/>
      <c r="EO6" s="118"/>
      <c r="EP6" s="118"/>
      <c r="EQ6" s="118"/>
      <c r="ER6" s="118"/>
      <c r="ES6" s="118"/>
      <c r="ET6" s="118"/>
      <c r="EU6" s="118"/>
      <c r="EV6" s="118"/>
      <c r="EW6" s="118"/>
      <c r="EX6" s="118"/>
      <c r="EY6" s="118"/>
      <c r="EZ6" s="118"/>
      <c r="FA6" s="118"/>
      <c r="FB6" s="118"/>
      <c r="FC6" s="118"/>
      <c r="FD6" s="118"/>
      <c r="FE6" s="118"/>
      <c r="FF6" s="118"/>
      <c r="FG6" s="118"/>
      <c r="FH6" s="118"/>
      <c r="FI6" s="118"/>
      <c r="FJ6" s="118"/>
      <c r="FK6" s="118"/>
      <c r="FL6" s="118"/>
      <c r="FM6" s="118"/>
      <c r="FN6" s="118"/>
      <c r="FO6" s="118"/>
      <c r="FP6" s="118"/>
      <c r="FQ6" s="118"/>
      <c r="FR6" s="118"/>
      <c r="FS6" s="118"/>
      <c r="FT6" s="118"/>
      <c r="FU6" s="118"/>
      <c r="FV6" s="118"/>
      <c r="FW6" s="118"/>
      <c r="FX6" s="118"/>
      <c r="FY6" s="118"/>
      <c r="FZ6" s="118"/>
      <c r="GA6" s="118"/>
      <c r="GB6" s="118"/>
      <c r="GC6" s="118"/>
      <c r="GD6" s="118"/>
      <c r="GE6" s="118"/>
      <c r="GF6" s="118"/>
      <c r="GG6" s="118"/>
      <c r="GH6" s="118"/>
      <c r="GI6" s="118"/>
      <c r="GJ6" s="118"/>
      <c r="GK6" s="118"/>
      <c r="GL6" s="118"/>
      <c r="GM6" s="118"/>
      <c r="GN6" s="118"/>
      <c r="GO6" s="118"/>
      <c r="GP6" s="118"/>
      <c r="GQ6" s="118"/>
      <c r="GR6" s="118"/>
      <c r="GS6" s="118"/>
      <c r="GT6" s="118"/>
      <c r="GU6" s="118"/>
      <c r="GV6" s="118"/>
      <c r="GW6" s="118"/>
      <c r="GX6" s="118"/>
      <c r="GY6" s="118"/>
      <c r="GZ6" s="118"/>
      <c r="HA6" s="118"/>
      <c r="HB6" s="118"/>
      <c r="HC6" s="118"/>
    </row>
    <row r="7" spans="1:211" s="113" customFormat="1" ht="24" customHeight="1" x14ac:dyDescent="0.15">
      <c r="A7" s="39" t="s">
        <v>1251</v>
      </c>
      <c r="B7" s="77">
        <v>232</v>
      </c>
      <c r="C7" s="77">
        <v>232</v>
      </c>
      <c r="D7" s="77">
        <v>844</v>
      </c>
      <c r="E7" s="119">
        <v>363.79310344827599</v>
      </c>
      <c r="F7" s="83">
        <v>439.58333333333297</v>
      </c>
      <c r="G7" s="118"/>
      <c r="H7" s="118"/>
      <c r="I7" s="118"/>
      <c r="J7" s="118"/>
      <c r="K7" s="118"/>
      <c r="L7" s="118"/>
      <c r="M7" s="118"/>
      <c r="N7" s="118"/>
      <c r="O7" s="118"/>
      <c r="P7" s="118"/>
      <c r="Q7" s="118"/>
      <c r="R7" s="118"/>
      <c r="S7" s="118"/>
      <c r="T7" s="118"/>
      <c r="U7" s="118"/>
      <c r="V7" s="118"/>
      <c r="W7" s="118"/>
      <c r="X7" s="118"/>
      <c r="Y7" s="118"/>
      <c r="Z7" s="118"/>
      <c r="AA7" s="118"/>
      <c r="AB7" s="118"/>
      <c r="AC7" s="118"/>
      <c r="AD7" s="118"/>
      <c r="AE7" s="118"/>
      <c r="AF7" s="118"/>
      <c r="AG7" s="118"/>
      <c r="AH7" s="118"/>
      <c r="AI7" s="118"/>
      <c r="AJ7" s="118"/>
      <c r="AK7" s="118"/>
      <c r="AL7" s="118"/>
      <c r="AM7" s="118"/>
      <c r="AN7" s="118"/>
      <c r="AO7" s="118"/>
      <c r="AP7" s="118"/>
      <c r="AQ7" s="118"/>
      <c r="AR7" s="118"/>
      <c r="AS7" s="118"/>
      <c r="AT7" s="118"/>
      <c r="AU7" s="118"/>
      <c r="AV7" s="118"/>
      <c r="AW7" s="118"/>
      <c r="AX7" s="118"/>
      <c r="AY7" s="118"/>
      <c r="AZ7" s="118"/>
      <c r="BA7" s="118"/>
      <c r="BB7" s="118"/>
      <c r="BC7" s="118"/>
      <c r="BD7" s="118"/>
      <c r="BE7" s="118"/>
      <c r="BF7" s="118"/>
      <c r="BG7" s="118"/>
      <c r="BH7" s="118"/>
      <c r="BI7" s="118"/>
      <c r="BJ7" s="118"/>
      <c r="BK7" s="118"/>
      <c r="BL7" s="118"/>
      <c r="BM7" s="118"/>
      <c r="BN7" s="118"/>
      <c r="BO7" s="118"/>
      <c r="BP7" s="118"/>
      <c r="BQ7" s="118"/>
      <c r="BR7" s="118"/>
      <c r="BS7" s="118"/>
      <c r="BT7" s="118"/>
      <c r="BU7" s="118"/>
      <c r="BV7" s="118"/>
      <c r="BW7" s="118"/>
      <c r="BX7" s="118"/>
      <c r="BY7" s="118"/>
      <c r="BZ7" s="118"/>
      <c r="CA7" s="118"/>
      <c r="CB7" s="118"/>
      <c r="CC7" s="118"/>
      <c r="CD7" s="118"/>
      <c r="CE7" s="118"/>
      <c r="CF7" s="118"/>
      <c r="CG7" s="118"/>
      <c r="CH7" s="118"/>
      <c r="CI7" s="118"/>
      <c r="CJ7" s="118"/>
      <c r="CK7" s="118"/>
      <c r="CL7" s="118"/>
      <c r="CM7" s="118"/>
      <c r="CN7" s="118"/>
      <c r="CO7" s="118"/>
      <c r="CP7" s="118"/>
      <c r="CQ7" s="118"/>
      <c r="CR7" s="118"/>
      <c r="CS7" s="118"/>
      <c r="CT7" s="118"/>
      <c r="CU7" s="118"/>
      <c r="CV7" s="118"/>
      <c r="CW7" s="118"/>
      <c r="CX7" s="118"/>
      <c r="CY7" s="118"/>
      <c r="CZ7" s="118"/>
      <c r="DA7" s="118"/>
      <c r="DB7" s="118"/>
      <c r="DC7" s="118"/>
      <c r="DD7" s="118"/>
      <c r="DE7" s="118"/>
      <c r="DF7" s="118"/>
      <c r="DG7" s="118"/>
      <c r="DH7" s="118"/>
      <c r="DI7" s="118"/>
      <c r="DJ7" s="118"/>
      <c r="DK7" s="118"/>
      <c r="DL7" s="118"/>
      <c r="DM7" s="118"/>
      <c r="DN7" s="118"/>
      <c r="DO7" s="118"/>
      <c r="DP7" s="118"/>
      <c r="DQ7" s="118"/>
      <c r="DR7" s="118"/>
      <c r="DS7" s="118"/>
      <c r="DT7" s="118"/>
      <c r="DU7" s="118"/>
      <c r="DV7" s="118"/>
      <c r="DW7" s="118"/>
      <c r="DX7" s="118"/>
      <c r="DY7" s="118"/>
      <c r="DZ7" s="118"/>
      <c r="EA7" s="118"/>
      <c r="EB7" s="118"/>
      <c r="EC7" s="118"/>
      <c r="ED7" s="118"/>
      <c r="EE7" s="118"/>
      <c r="EF7" s="118"/>
      <c r="EG7" s="118"/>
      <c r="EH7" s="118"/>
      <c r="EI7" s="118"/>
      <c r="EJ7" s="118"/>
      <c r="EK7" s="118"/>
      <c r="EL7" s="118"/>
      <c r="EM7" s="118"/>
      <c r="EN7" s="118"/>
      <c r="EO7" s="118"/>
      <c r="EP7" s="118"/>
      <c r="EQ7" s="118"/>
      <c r="ER7" s="118"/>
      <c r="ES7" s="118"/>
      <c r="ET7" s="118"/>
      <c r="EU7" s="118"/>
      <c r="EV7" s="118"/>
      <c r="EW7" s="118"/>
      <c r="EX7" s="118"/>
      <c r="EY7" s="118"/>
      <c r="EZ7" s="118"/>
      <c r="FA7" s="118"/>
      <c r="FB7" s="118"/>
      <c r="FC7" s="118"/>
      <c r="FD7" s="118"/>
      <c r="FE7" s="118"/>
      <c r="FF7" s="118"/>
      <c r="FG7" s="118"/>
      <c r="FH7" s="118"/>
      <c r="FI7" s="118"/>
      <c r="FJ7" s="118"/>
      <c r="FK7" s="118"/>
      <c r="FL7" s="118"/>
      <c r="FM7" s="118"/>
      <c r="FN7" s="118"/>
      <c r="FO7" s="118"/>
      <c r="FP7" s="118"/>
      <c r="FQ7" s="118"/>
      <c r="FR7" s="118"/>
      <c r="FS7" s="118"/>
      <c r="FT7" s="118"/>
      <c r="FU7" s="118"/>
      <c r="FV7" s="118"/>
      <c r="FW7" s="118"/>
      <c r="FX7" s="118"/>
      <c r="FY7" s="118"/>
      <c r="FZ7" s="118"/>
      <c r="GA7" s="118"/>
      <c r="GB7" s="118"/>
      <c r="GC7" s="118"/>
      <c r="GD7" s="118"/>
      <c r="GE7" s="118"/>
      <c r="GF7" s="118"/>
      <c r="GG7" s="118"/>
      <c r="GH7" s="118"/>
      <c r="GI7" s="118"/>
      <c r="GJ7" s="118"/>
      <c r="GK7" s="118"/>
      <c r="GL7" s="118"/>
      <c r="GM7" s="118"/>
      <c r="GN7" s="118"/>
      <c r="GO7" s="118"/>
      <c r="GP7" s="118"/>
      <c r="GQ7" s="118"/>
      <c r="GR7" s="118"/>
      <c r="GS7" s="118"/>
      <c r="GT7" s="118"/>
      <c r="GU7" s="118"/>
      <c r="GV7" s="118"/>
      <c r="GW7" s="118"/>
      <c r="GX7" s="118"/>
      <c r="GY7" s="118"/>
      <c r="GZ7" s="118"/>
      <c r="HA7" s="118"/>
      <c r="HB7" s="118"/>
      <c r="HC7" s="118"/>
    </row>
    <row r="8" spans="1:211" s="113" customFormat="1" ht="24" customHeight="1" x14ac:dyDescent="0.15">
      <c r="A8" s="39" t="s">
        <v>1252</v>
      </c>
      <c r="B8" s="77">
        <v>592</v>
      </c>
      <c r="C8" s="77">
        <v>592</v>
      </c>
      <c r="D8" s="77">
        <v>1773</v>
      </c>
      <c r="E8" s="119">
        <v>299.493243243243</v>
      </c>
      <c r="F8" s="83">
        <v>441.04477611940302</v>
      </c>
      <c r="G8" s="118"/>
      <c r="H8" s="118"/>
      <c r="I8" s="118"/>
      <c r="J8" s="118"/>
      <c r="K8" s="118"/>
      <c r="L8" s="118"/>
      <c r="M8" s="118"/>
      <c r="N8" s="118"/>
      <c r="O8" s="118"/>
      <c r="P8" s="118"/>
      <c r="Q8" s="118"/>
      <c r="R8" s="118"/>
      <c r="S8" s="118"/>
      <c r="T8" s="118"/>
      <c r="U8" s="118"/>
      <c r="V8" s="118"/>
      <c r="W8" s="118"/>
      <c r="X8" s="118"/>
      <c r="Y8" s="118"/>
      <c r="Z8" s="118"/>
      <c r="AA8" s="118"/>
      <c r="AB8" s="118"/>
      <c r="AC8" s="118"/>
      <c r="AD8" s="118"/>
      <c r="AE8" s="118"/>
      <c r="AF8" s="118"/>
      <c r="AG8" s="118"/>
      <c r="AH8" s="118"/>
      <c r="AI8" s="118"/>
      <c r="AJ8" s="118"/>
      <c r="AK8" s="118"/>
      <c r="AL8" s="118"/>
      <c r="AM8" s="118"/>
      <c r="AN8" s="118"/>
      <c r="AO8" s="118"/>
      <c r="AP8" s="118"/>
      <c r="AQ8" s="118"/>
      <c r="AR8" s="118"/>
      <c r="AS8" s="118"/>
      <c r="AT8" s="118"/>
      <c r="AU8" s="118"/>
      <c r="AV8" s="118"/>
      <c r="AW8" s="118"/>
      <c r="AX8" s="118"/>
      <c r="AY8" s="118"/>
      <c r="AZ8" s="118"/>
      <c r="BA8" s="118"/>
      <c r="BB8" s="118"/>
      <c r="BC8" s="118"/>
      <c r="BD8" s="118"/>
      <c r="BE8" s="118"/>
      <c r="BF8" s="118"/>
      <c r="BG8" s="118"/>
      <c r="BH8" s="118"/>
      <c r="BI8" s="118"/>
      <c r="BJ8" s="118"/>
      <c r="BK8" s="118"/>
      <c r="BL8" s="118"/>
      <c r="BM8" s="118"/>
      <c r="BN8" s="118"/>
      <c r="BO8" s="118"/>
      <c r="BP8" s="118"/>
      <c r="BQ8" s="118"/>
      <c r="BR8" s="118"/>
      <c r="BS8" s="118"/>
      <c r="BT8" s="118"/>
      <c r="BU8" s="118"/>
      <c r="BV8" s="118"/>
      <c r="BW8" s="118"/>
      <c r="BX8" s="118"/>
      <c r="BY8" s="118"/>
      <c r="BZ8" s="118"/>
      <c r="CA8" s="118"/>
      <c r="CB8" s="118"/>
      <c r="CC8" s="118"/>
      <c r="CD8" s="118"/>
      <c r="CE8" s="118"/>
      <c r="CF8" s="118"/>
      <c r="CG8" s="118"/>
      <c r="CH8" s="118"/>
      <c r="CI8" s="118"/>
      <c r="CJ8" s="118"/>
      <c r="CK8" s="118"/>
      <c r="CL8" s="118"/>
      <c r="CM8" s="118"/>
      <c r="CN8" s="118"/>
      <c r="CO8" s="118"/>
      <c r="CP8" s="118"/>
      <c r="CQ8" s="118"/>
      <c r="CR8" s="118"/>
      <c r="CS8" s="118"/>
      <c r="CT8" s="118"/>
      <c r="CU8" s="118"/>
      <c r="CV8" s="118"/>
      <c r="CW8" s="118"/>
      <c r="CX8" s="118"/>
      <c r="CY8" s="118"/>
      <c r="CZ8" s="118"/>
      <c r="DA8" s="118"/>
      <c r="DB8" s="118"/>
      <c r="DC8" s="118"/>
      <c r="DD8" s="118"/>
      <c r="DE8" s="118"/>
      <c r="DF8" s="118"/>
      <c r="DG8" s="118"/>
      <c r="DH8" s="118"/>
      <c r="DI8" s="118"/>
      <c r="DJ8" s="118"/>
      <c r="DK8" s="118"/>
      <c r="DL8" s="118"/>
      <c r="DM8" s="118"/>
      <c r="DN8" s="118"/>
      <c r="DO8" s="118"/>
      <c r="DP8" s="118"/>
      <c r="DQ8" s="118"/>
      <c r="DR8" s="118"/>
      <c r="DS8" s="118"/>
      <c r="DT8" s="118"/>
      <c r="DU8" s="118"/>
      <c r="DV8" s="118"/>
      <c r="DW8" s="118"/>
      <c r="DX8" s="118"/>
      <c r="DY8" s="118"/>
      <c r="DZ8" s="118"/>
      <c r="EA8" s="118"/>
      <c r="EB8" s="118"/>
      <c r="EC8" s="118"/>
      <c r="ED8" s="118"/>
      <c r="EE8" s="118"/>
      <c r="EF8" s="118"/>
      <c r="EG8" s="118"/>
      <c r="EH8" s="118"/>
      <c r="EI8" s="118"/>
      <c r="EJ8" s="118"/>
      <c r="EK8" s="118"/>
      <c r="EL8" s="118"/>
      <c r="EM8" s="118"/>
      <c r="EN8" s="118"/>
      <c r="EO8" s="118"/>
      <c r="EP8" s="118"/>
      <c r="EQ8" s="118"/>
      <c r="ER8" s="118"/>
      <c r="ES8" s="118"/>
      <c r="ET8" s="118"/>
      <c r="EU8" s="118"/>
      <c r="EV8" s="118"/>
      <c r="EW8" s="118"/>
      <c r="EX8" s="118"/>
      <c r="EY8" s="118"/>
      <c r="EZ8" s="118"/>
      <c r="FA8" s="118"/>
      <c r="FB8" s="118"/>
      <c r="FC8" s="118"/>
      <c r="FD8" s="118"/>
      <c r="FE8" s="118"/>
      <c r="FF8" s="118"/>
      <c r="FG8" s="118"/>
      <c r="FH8" s="118"/>
      <c r="FI8" s="118"/>
      <c r="FJ8" s="118"/>
      <c r="FK8" s="118"/>
      <c r="FL8" s="118"/>
      <c r="FM8" s="118"/>
      <c r="FN8" s="118"/>
      <c r="FO8" s="118"/>
      <c r="FP8" s="118"/>
      <c r="FQ8" s="118"/>
      <c r="FR8" s="118"/>
      <c r="FS8" s="118"/>
      <c r="FT8" s="118"/>
      <c r="FU8" s="118"/>
      <c r="FV8" s="118"/>
      <c r="FW8" s="118"/>
      <c r="FX8" s="118"/>
      <c r="FY8" s="118"/>
      <c r="FZ8" s="118"/>
      <c r="GA8" s="118"/>
      <c r="GB8" s="118"/>
      <c r="GC8" s="118"/>
      <c r="GD8" s="118"/>
      <c r="GE8" s="118"/>
      <c r="GF8" s="118"/>
      <c r="GG8" s="118"/>
      <c r="GH8" s="118"/>
      <c r="GI8" s="118"/>
      <c r="GJ8" s="118"/>
      <c r="GK8" s="118"/>
      <c r="GL8" s="118"/>
      <c r="GM8" s="118"/>
      <c r="GN8" s="118"/>
      <c r="GO8" s="118"/>
      <c r="GP8" s="118"/>
      <c r="GQ8" s="118"/>
      <c r="GR8" s="118"/>
      <c r="GS8" s="118"/>
      <c r="GT8" s="118"/>
      <c r="GU8" s="118"/>
      <c r="GV8" s="118"/>
      <c r="GW8" s="118"/>
      <c r="GX8" s="118"/>
      <c r="GY8" s="118"/>
      <c r="GZ8" s="118"/>
      <c r="HA8" s="118"/>
      <c r="HB8" s="118"/>
      <c r="HC8" s="118"/>
    </row>
    <row r="9" spans="1:211" s="113" customFormat="1" ht="24" customHeight="1" x14ac:dyDescent="0.15">
      <c r="A9" s="39" t="s">
        <v>1253</v>
      </c>
      <c r="B9" s="77">
        <v>17500</v>
      </c>
      <c r="C9" s="77">
        <v>17864</v>
      </c>
      <c r="D9" s="77">
        <v>22657</v>
      </c>
      <c r="E9" s="119">
        <v>126.830497089118</v>
      </c>
      <c r="F9" s="83">
        <v>115.461448300464</v>
      </c>
      <c r="G9" s="118"/>
      <c r="H9" s="118"/>
      <c r="I9" s="118"/>
      <c r="J9" s="118"/>
      <c r="K9" s="118"/>
      <c r="L9" s="118"/>
      <c r="M9" s="118"/>
      <c r="N9" s="118"/>
      <c r="O9" s="118"/>
      <c r="P9" s="118"/>
      <c r="Q9" s="118"/>
      <c r="R9" s="118"/>
      <c r="S9" s="118"/>
      <c r="T9" s="118"/>
      <c r="U9" s="118"/>
      <c r="V9" s="118"/>
      <c r="W9" s="118"/>
      <c r="X9" s="118"/>
      <c r="Y9" s="118"/>
      <c r="Z9" s="118"/>
      <c r="AA9" s="118"/>
      <c r="AB9" s="118"/>
      <c r="AC9" s="118"/>
      <c r="AD9" s="118"/>
      <c r="AE9" s="118"/>
      <c r="AF9" s="118"/>
      <c r="AG9" s="118"/>
      <c r="AH9" s="118"/>
      <c r="AI9" s="118"/>
      <c r="AJ9" s="118"/>
      <c r="AK9" s="118"/>
      <c r="AL9" s="118"/>
      <c r="AM9" s="118"/>
      <c r="AN9" s="118"/>
      <c r="AO9" s="118"/>
      <c r="AP9" s="118"/>
      <c r="AQ9" s="118"/>
      <c r="AR9" s="118"/>
      <c r="AS9" s="118"/>
      <c r="AT9" s="118"/>
      <c r="AU9" s="118"/>
      <c r="AV9" s="118"/>
      <c r="AW9" s="118"/>
      <c r="AX9" s="118"/>
      <c r="AY9" s="118"/>
      <c r="AZ9" s="118"/>
      <c r="BA9" s="118"/>
      <c r="BB9" s="118"/>
      <c r="BC9" s="118"/>
      <c r="BD9" s="118"/>
      <c r="BE9" s="118"/>
      <c r="BF9" s="118"/>
      <c r="BG9" s="118"/>
      <c r="BH9" s="118"/>
      <c r="BI9" s="118"/>
      <c r="BJ9" s="118"/>
      <c r="BK9" s="118"/>
      <c r="BL9" s="118"/>
      <c r="BM9" s="118"/>
      <c r="BN9" s="118"/>
      <c r="BO9" s="118"/>
      <c r="BP9" s="118"/>
      <c r="BQ9" s="118"/>
      <c r="BR9" s="118"/>
      <c r="BS9" s="118"/>
      <c r="BT9" s="118"/>
      <c r="BU9" s="118"/>
      <c r="BV9" s="118"/>
      <c r="BW9" s="118"/>
      <c r="BX9" s="118"/>
      <c r="BY9" s="118"/>
      <c r="BZ9" s="118"/>
      <c r="CA9" s="118"/>
      <c r="CB9" s="118"/>
      <c r="CC9" s="118"/>
      <c r="CD9" s="118"/>
      <c r="CE9" s="118"/>
      <c r="CF9" s="118"/>
      <c r="CG9" s="118"/>
      <c r="CH9" s="118"/>
      <c r="CI9" s="118"/>
      <c r="CJ9" s="118"/>
      <c r="CK9" s="118"/>
      <c r="CL9" s="118"/>
      <c r="CM9" s="118"/>
      <c r="CN9" s="118"/>
      <c r="CO9" s="118"/>
      <c r="CP9" s="118"/>
      <c r="CQ9" s="118"/>
      <c r="CR9" s="118"/>
      <c r="CS9" s="118"/>
      <c r="CT9" s="118"/>
      <c r="CU9" s="118"/>
      <c r="CV9" s="118"/>
      <c r="CW9" s="118"/>
      <c r="CX9" s="118"/>
      <c r="CY9" s="118"/>
      <c r="CZ9" s="118"/>
      <c r="DA9" s="118"/>
      <c r="DB9" s="118"/>
      <c r="DC9" s="118"/>
      <c r="DD9" s="118"/>
      <c r="DE9" s="118"/>
      <c r="DF9" s="118"/>
      <c r="DG9" s="118"/>
      <c r="DH9" s="118"/>
      <c r="DI9" s="118"/>
      <c r="DJ9" s="118"/>
      <c r="DK9" s="118"/>
      <c r="DL9" s="118"/>
      <c r="DM9" s="118"/>
      <c r="DN9" s="118"/>
      <c r="DO9" s="118"/>
      <c r="DP9" s="118"/>
      <c r="DQ9" s="118"/>
      <c r="DR9" s="118"/>
      <c r="DS9" s="118"/>
      <c r="DT9" s="118"/>
      <c r="DU9" s="118"/>
      <c r="DV9" s="118"/>
      <c r="DW9" s="118"/>
      <c r="DX9" s="118"/>
      <c r="DY9" s="118"/>
      <c r="DZ9" s="118"/>
      <c r="EA9" s="118"/>
      <c r="EB9" s="118"/>
      <c r="EC9" s="118"/>
      <c r="ED9" s="118"/>
      <c r="EE9" s="118"/>
      <c r="EF9" s="118"/>
      <c r="EG9" s="118"/>
      <c r="EH9" s="118"/>
      <c r="EI9" s="118"/>
      <c r="EJ9" s="118"/>
      <c r="EK9" s="118"/>
      <c r="EL9" s="118"/>
      <c r="EM9" s="118"/>
      <c r="EN9" s="118"/>
      <c r="EO9" s="118"/>
      <c r="EP9" s="118"/>
      <c r="EQ9" s="118"/>
      <c r="ER9" s="118"/>
      <c r="ES9" s="118"/>
      <c r="ET9" s="118"/>
      <c r="EU9" s="118"/>
      <c r="EV9" s="118"/>
      <c r="EW9" s="118"/>
      <c r="EX9" s="118"/>
      <c r="EY9" s="118"/>
      <c r="EZ9" s="118"/>
      <c r="FA9" s="118"/>
      <c r="FB9" s="118"/>
      <c r="FC9" s="118"/>
      <c r="FD9" s="118"/>
      <c r="FE9" s="118"/>
      <c r="FF9" s="118"/>
      <c r="FG9" s="118"/>
      <c r="FH9" s="118"/>
      <c r="FI9" s="118"/>
      <c r="FJ9" s="118"/>
      <c r="FK9" s="118"/>
      <c r="FL9" s="118"/>
      <c r="FM9" s="118"/>
      <c r="FN9" s="118"/>
      <c r="FO9" s="118"/>
      <c r="FP9" s="118"/>
      <c r="FQ9" s="118"/>
      <c r="FR9" s="118"/>
      <c r="FS9" s="118"/>
      <c r="FT9" s="118"/>
      <c r="FU9" s="118"/>
      <c r="FV9" s="118"/>
      <c r="FW9" s="118"/>
      <c r="FX9" s="118"/>
      <c r="FY9" s="118"/>
      <c r="FZ9" s="118"/>
      <c r="GA9" s="118"/>
      <c r="GB9" s="118"/>
      <c r="GC9" s="118"/>
      <c r="GD9" s="118"/>
      <c r="GE9" s="118"/>
      <c r="GF9" s="118"/>
      <c r="GG9" s="118"/>
      <c r="GH9" s="118"/>
      <c r="GI9" s="118"/>
      <c r="GJ9" s="118"/>
      <c r="GK9" s="118"/>
      <c r="GL9" s="118"/>
      <c r="GM9" s="118"/>
      <c r="GN9" s="118"/>
      <c r="GO9" s="118"/>
      <c r="GP9" s="118"/>
      <c r="GQ9" s="118"/>
      <c r="GR9" s="118"/>
      <c r="GS9" s="118"/>
      <c r="GT9" s="118"/>
      <c r="GU9" s="118"/>
      <c r="GV9" s="118"/>
      <c r="GW9" s="118"/>
      <c r="GX9" s="118"/>
      <c r="GY9" s="118"/>
      <c r="GZ9" s="118"/>
      <c r="HA9" s="118"/>
      <c r="HB9" s="118"/>
      <c r="HC9" s="118"/>
    </row>
    <row r="10" spans="1:211" s="113" customFormat="1" ht="24" customHeight="1" x14ac:dyDescent="0.15">
      <c r="A10" s="39" t="s">
        <v>1254</v>
      </c>
      <c r="B10" s="77">
        <v>138</v>
      </c>
      <c r="C10" s="77">
        <v>138</v>
      </c>
      <c r="D10" s="77">
        <v>549</v>
      </c>
      <c r="E10" s="119">
        <v>397.82608695652198</v>
      </c>
      <c r="F10" s="83">
        <v>51.694915254237301</v>
      </c>
      <c r="G10" s="118"/>
      <c r="H10" s="118"/>
      <c r="I10" s="118"/>
      <c r="J10" s="118"/>
      <c r="K10" s="118"/>
      <c r="L10" s="118"/>
      <c r="M10" s="118"/>
      <c r="N10" s="118"/>
      <c r="O10" s="118"/>
      <c r="P10" s="118"/>
      <c r="Q10" s="118"/>
      <c r="R10" s="118"/>
      <c r="S10" s="118"/>
      <c r="T10" s="118"/>
      <c r="U10" s="118"/>
      <c r="V10" s="118"/>
      <c r="W10" s="118"/>
      <c r="X10" s="118"/>
      <c r="Y10" s="118"/>
      <c r="Z10" s="118"/>
      <c r="AA10" s="118"/>
      <c r="AB10" s="118"/>
      <c r="AC10" s="118"/>
      <c r="AD10" s="118"/>
      <c r="AE10" s="118"/>
      <c r="AF10" s="118"/>
      <c r="AG10" s="118"/>
      <c r="AH10" s="118"/>
      <c r="AI10" s="118"/>
      <c r="AJ10" s="118"/>
      <c r="AK10" s="118"/>
      <c r="AL10" s="118"/>
      <c r="AM10" s="118"/>
      <c r="AN10" s="118"/>
      <c r="AO10" s="118"/>
      <c r="AP10" s="118"/>
      <c r="AQ10" s="118"/>
      <c r="AR10" s="118"/>
      <c r="AS10" s="118"/>
      <c r="AT10" s="118"/>
      <c r="AU10" s="118"/>
      <c r="AV10" s="118"/>
      <c r="AW10" s="118"/>
      <c r="AX10" s="118"/>
      <c r="AY10" s="118"/>
      <c r="AZ10" s="118"/>
      <c r="BA10" s="118"/>
      <c r="BB10" s="118"/>
      <c r="BC10" s="118"/>
      <c r="BD10" s="118"/>
      <c r="BE10" s="118"/>
      <c r="BF10" s="118"/>
      <c r="BG10" s="118"/>
      <c r="BH10" s="118"/>
      <c r="BI10" s="118"/>
      <c r="BJ10" s="118"/>
      <c r="BK10" s="118"/>
      <c r="BL10" s="118"/>
      <c r="BM10" s="118"/>
      <c r="BN10" s="118"/>
      <c r="BO10" s="118"/>
      <c r="BP10" s="118"/>
      <c r="BQ10" s="118"/>
      <c r="BR10" s="118"/>
      <c r="BS10" s="118"/>
      <c r="BT10" s="118"/>
      <c r="BU10" s="118"/>
      <c r="BV10" s="118"/>
      <c r="BW10" s="118"/>
      <c r="BX10" s="118"/>
      <c r="BY10" s="118"/>
      <c r="BZ10" s="118"/>
      <c r="CA10" s="118"/>
      <c r="CB10" s="118"/>
      <c r="CC10" s="118"/>
      <c r="CD10" s="118"/>
      <c r="CE10" s="118"/>
      <c r="CF10" s="118"/>
      <c r="CG10" s="118"/>
      <c r="CH10" s="118"/>
      <c r="CI10" s="118"/>
      <c r="CJ10" s="118"/>
      <c r="CK10" s="118"/>
      <c r="CL10" s="118"/>
      <c r="CM10" s="118"/>
      <c r="CN10" s="118"/>
      <c r="CO10" s="118"/>
      <c r="CP10" s="118"/>
      <c r="CQ10" s="118"/>
      <c r="CR10" s="118"/>
      <c r="CS10" s="118"/>
      <c r="CT10" s="118"/>
      <c r="CU10" s="118"/>
      <c r="CV10" s="118"/>
      <c r="CW10" s="118"/>
      <c r="CX10" s="118"/>
      <c r="CY10" s="118"/>
      <c r="CZ10" s="118"/>
      <c r="DA10" s="118"/>
      <c r="DB10" s="118"/>
      <c r="DC10" s="118"/>
      <c r="DD10" s="118"/>
      <c r="DE10" s="118"/>
      <c r="DF10" s="118"/>
      <c r="DG10" s="118"/>
      <c r="DH10" s="118"/>
      <c r="DI10" s="118"/>
      <c r="DJ10" s="118"/>
      <c r="DK10" s="118"/>
      <c r="DL10" s="118"/>
      <c r="DM10" s="118"/>
      <c r="DN10" s="118"/>
      <c r="DO10" s="118"/>
      <c r="DP10" s="118"/>
      <c r="DQ10" s="118"/>
      <c r="DR10" s="118"/>
      <c r="DS10" s="118"/>
      <c r="DT10" s="118"/>
      <c r="DU10" s="118"/>
      <c r="DV10" s="118"/>
      <c r="DW10" s="118"/>
      <c r="DX10" s="118"/>
      <c r="DY10" s="118"/>
      <c r="DZ10" s="118"/>
      <c r="EA10" s="118"/>
      <c r="EB10" s="118"/>
      <c r="EC10" s="118"/>
      <c r="ED10" s="118"/>
      <c r="EE10" s="118"/>
      <c r="EF10" s="118"/>
      <c r="EG10" s="118"/>
      <c r="EH10" s="118"/>
      <c r="EI10" s="118"/>
      <c r="EJ10" s="118"/>
      <c r="EK10" s="118"/>
      <c r="EL10" s="118"/>
      <c r="EM10" s="118"/>
      <c r="EN10" s="118"/>
      <c r="EO10" s="118"/>
      <c r="EP10" s="118"/>
      <c r="EQ10" s="118"/>
      <c r="ER10" s="118"/>
      <c r="ES10" s="118"/>
      <c r="ET10" s="118"/>
      <c r="EU10" s="118"/>
      <c r="EV10" s="118"/>
      <c r="EW10" s="118"/>
      <c r="EX10" s="118"/>
      <c r="EY10" s="118"/>
      <c r="EZ10" s="118"/>
      <c r="FA10" s="118"/>
      <c r="FB10" s="118"/>
      <c r="FC10" s="118"/>
      <c r="FD10" s="118"/>
      <c r="FE10" s="118"/>
      <c r="FF10" s="118"/>
      <c r="FG10" s="118"/>
      <c r="FH10" s="118"/>
      <c r="FI10" s="118"/>
      <c r="FJ10" s="118"/>
      <c r="FK10" s="118"/>
      <c r="FL10" s="118"/>
      <c r="FM10" s="118"/>
      <c r="FN10" s="118"/>
      <c r="FO10" s="118"/>
      <c r="FP10" s="118"/>
      <c r="FQ10" s="118"/>
      <c r="FR10" s="118"/>
      <c r="FS10" s="118"/>
      <c r="FT10" s="118"/>
      <c r="FU10" s="118"/>
      <c r="FV10" s="118"/>
      <c r="FW10" s="118"/>
      <c r="FX10" s="118"/>
      <c r="FY10" s="118"/>
      <c r="FZ10" s="118"/>
      <c r="GA10" s="118"/>
      <c r="GB10" s="118"/>
      <c r="GC10" s="118"/>
      <c r="GD10" s="118"/>
      <c r="GE10" s="118"/>
      <c r="GF10" s="118"/>
      <c r="GG10" s="118"/>
      <c r="GH10" s="118"/>
      <c r="GI10" s="118"/>
      <c r="GJ10" s="118"/>
      <c r="GK10" s="118"/>
      <c r="GL10" s="118"/>
      <c r="GM10" s="118"/>
      <c r="GN10" s="118"/>
      <c r="GO10" s="118"/>
      <c r="GP10" s="118"/>
      <c r="GQ10" s="118"/>
      <c r="GR10" s="118"/>
      <c r="GS10" s="118"/>
      <c r="GT10" s="118"/>
      <c r="GU10" s="118"/>
      <c r="GV10" s="118"/>
      <c r="GW10" s="118"/>
      <c r="GX10" s="118"/>
      <c r="GY10" s="118"/>
      <c r="GZ10" s="118"/>
      <c r="HA10" s="118"/>
      <c r="HB10" s="118"/>
      <c r="HC10" s="118"/>
    </row>
    <row r="11" spans="1:211" s="113" customFormat="1" ht="24" customHeight="1" x14ac:dyDescent="0.15">
      <c r="A11" s="39" t="s">
        <v>1255</v>
      </c>
      <c r="B11" s="77">
        <v>396</v>
      </c>
      <c r="C11" s="77">
        <v>396</v>
      </c>
      <c r="D11" s="77">
        <v>746</v>
      </c>
      <c r="E11" s="119">
        <v>188.383838383838</v>
      </c>
      <c r="F11" s="83">
        <v>96.010296010296003</v>
      </c>
      <c r="G11" s="118"/>
      <c r="H11" s="118"/>
      <c r="I11" s="118"/>
      <c r="J11" s="118"/>
      <c r="K11" s="118"/>
      <c r="L11" s="118"/>
      <c r="M11" s="118"/>
      <c r="N11" s="118"/>
      <c r="O11" s="118"/>
      <c r="P11" s="118"/>
      <c r="Q11" s="118"/>
      <c r="R11" s="118"/>
      <c r="S11" s="118"/>
      <c r="T11" s="118"/>
      <c r="U11" s="118"/>
      <c r="V11" s="118"/>
      <c r="W11" s="118"/>
      <c r="X11" s="118"/>
      <c r="Y11" s="118"/>
      <c r="Z11" s="118"/>
      <c r="AA11" s="118"/>
      <c r="AB11" s="118"/>
      <c r="AC11" s="118"/>
      <c r="AD11" s="118"/>
      <c r="AE11" s="118"/>
      <c r="AF11" s="118"/>
      <c r="AG11" s="118"/>
      <c r="AH11" s="118"/>
      <c r="AI11" s="118"/>
      <c r="AJ11" s="118"/>
      <c r="AK11" s="118"/>
      <c r="AL11" s="118"/>
      <c r="AM11" s="118"/>
      <c r="AN11" s="118"/>
      <c r="AO11" s="118"/>
      <c r="AP11" s="118"/>
      <c r="AQ11" s="118"/>
      <c r="AR11" s="118"/>
      <c r="AS11" s="118"/>
      <c r="AT11" s="118"/>
      <c r="AU11" s="118"/>
      <c r="AV11" s="118"/>
      <c r="AW11" s="118"/>
      <c r="AX11" s="118"/>
      <c r="AY11" s="118"/>
      <c r="AZ11" s="118"/>
      <c r="BA11" s="118"/>
      <c r="BB11" s="118"/>
      <c r="BC11" s="118"/>
      <c r="BD11" s="118"/>
      <c r="BE11" s="118"/>
      <c r="BF11" s="118"/>
      <c r="BG11" s="118"/>
      <c r="BH11" s="118"/>
      <c r="BI11" s="118"/>
      <c r="BJ11" s="118"/>
      <c r="BK11" s="118"/>
      <c r="BL11" s="118"/>
      <c r="BM11" s="118"/>
      <c r="BN11" s="118"/>
      <c r="BO11" s="118"/>
      <c r="BP11" s="118"/>
      <c r="BQ11" s="118"/>
      <c r="BR11" s="118"/>
      <c r="BS11" s="118"/>
      <c r="BT11" s="118"/>
      <c r="BU11" s="118"/>
      <c r="BV11" s="118"/>
      <c r="BW11" s="118"/>
      <c r="BX11" s="118"/>
      <c r="BY11" s="118"/>
      <c r="BZ11" s="118"/>
      <c r="CA11" s="118"/>
      <c r="CB11" s="118"/>
      <c r="CC11" s="118"/>
      <c r="CD11" s="118"/>
      <c r="CE11" s="118"/>
      <c r="CF11" s="118"/>
      <c r="CG11" s="118"/>
      <c r="CH11" s="118"/>
      <c r="CI11" s="118"/>
      <c r="CJ11" s="118"/>
      <c r="CK11" s="118"/>
      <c r="CL11" s="118"/>
      <c r="CM11" s="118"/>
      <c r="CN11" s="118"/>
      <c r="CO11" s="118"/>
      <c r="CP11" s="118"/>
      <c r="CQ11" s="118"/>
      <c r="CR11" s="118"/>
      <c r="CS11" s="118"/>
      <c r="CT11" s="118"/>
      <c r="CU11" s="118"/>
      <c r="CV11" s="118"/>
      <c r="CW11" s="118"/>
      <c r="CX11" s="118"/>
      <c r="CY11" s="118"/>
      <c r="CZ11" s="118"/>
      <c r="DA11" s="118"/>
      <c r="DB11" s="118"/>
      <c r="DC11" s="118"/>
      <c r="DD11" s="118"/>
      <c r="DE11" s="118"/>
      <c r="DF11" s="118"/>
      <c r="DG11" s="118"/>
      <c r="DH11" s="118"/>
      <c r="DI11" s="118"/>
      <c r="DJ11" s="118"/>
      <c r="DK11" s="118"/>
      <c r="DL11" s="118"/>
      <c r="DM11" s="118"/>
      <c r="DN11" s="118"/>
      <c r="DO11" s="118"/>
      <c r="DP11" s="118"/>
      <c r="DQ11" s="118"/>
      <c r="DR11" s="118"/>
      <c r="DS11" s="118"/>
      <c r="DT11" s="118"/>
      <c r="DU11" s="118"/>
      <c r="DV11" s="118"/>
      <c r="DW11" s="118"/>
      <c r="DX11" s="118"/>
      <c r="DY11" s="118"/>
      <c r="DZ11" s="118"/>
      <c r="EA11" s="118"/>
      <c r="EB11" s="118"/>
      <c r="EC11" s="118"/>
      <c r="ED11" s="118"/>
      <c r="EE11" s="118"/>
      <c r="EF11" s="118"/>
      <c r="EG11" s="118"/>
      <c r="EH11" s="118"/>
      <c r="EI11" s="118"/>
      <c r="EJ11" s="118"/>
      <c r="EK11" s="118"/>
      <c r="EL11" s="118"/>
      <c r="EM11" s="118"/>
      <c r="EN11" s="118"/>
      <c r="EO11" s="118"/>
      <c r="EP11" s="118"/>
      <c r="EQ11" s="118"/>
      <c r="ER11" s="118"/>
      <c r="ES11" s="118"/>
      <c r="ET11" s="118"/>
      <c r="EU11" s="118"/>
      <c r="EV11" s="118"/>
      <c r="EW11" s="118"/>
      <c r="EX11" s="118"/>
      <c r="EY11" s="118"/>
      <c r="EZ11" s="118"/>
      <c r="FA11" s="118"/>
      <c r="FB11" s="118"/>
      <c r="FC11" s="118"/>
      <c r="FD11" s="118"/>
      <c r="FE11" s="118"/>
      <c r="FF11" s="118"/>
      <c r="FG11" s="118"/>
      <c r="FH11" s="118"/>
      <c r="FI11" s="118"/>
      <c r="FJ11" s="118"/>
      <c r="FK11" s="118"/>
      <c r="FL11" s="118"/>
      <c r="FM11" s="118"/>
      <c r="FN11" s="118"/>
      <c r="FO11" s="118"/>
      <c r="FP11" s="118"/>
      <c r="FQ11" s="118"/>
      <c r="FR11" s="118"/>
      <c r="FS11" s="118"/>
      <c r="FT11" s="118"/>
      <c r="FU11" s="118"/>
      <c r="FV11" s="118"/>
      <c r="FW11" s="118"/>
      <c r="FX11" s="118"/>
      <c r="FY11" s="118"/>
      <c r="FZ11" s="118"/>
      <c r="GA11" s="118"/>
      <c r="GB11" s="118"/>
      <c r="GC11" s="118"/>
      <c r="GD11" s="118"/>
      <c r="GE11" s="118"/>
      <c r="GF11" s="118"/>
      <c r="GG11" s="118"/>
      <c r="GH11" s="118"/>
      <c r="GI11" s="118"/>
      <c r="GJ11" s="118"/>
      <c r="GK11" s="118"/>
      <c r="GL11" s="118"/>
      <c r="GM11" s="118"/>
      <c r="GN11" s="118"/>
      <c r="GO11" s="118"/>
      <c r="GP11" s="118"/>
      <c r="GQ11" s="118"/>
      <c r="GR11" s="118"/>
      <c r="GS11" s="118"/>
      <c r="GT11" s="118"/>
      <c r="GU11" s="118"/>
      <c r="GV11" s="118"/>
      <c r="GW11" s="118"/>
      <c r="GX11" s="118"/>
      <c r="GY11" s="118"/>
      <c r="GZ11" s="118"/>
      <c r="HA11" s="118"/>
      <c r="HB11" s="118"/>
      <c r="HC11" s="118"/>
    </row>
    <row r="12" spans="1:211" s="113" customFormat="1" ht="24" customHeight="1" x14ac:dyDescent="0.15">
      <c r="A12" s="116" t="s">
        <v>1256</v>
      </c>
      <c r="B12" s="131">
        <v>96740</v>
      </c>
      <c r="C12" s="131">
        <v>96745</v>
      </c>
      <c r="D12" s="131">
        <v>98711</v>
      </c>
      <c r="E12" s="117">
        <v>102.03214636415299</v>
      </c>
      <c r="F12" s="67">
        <v>107.13502718777499</v>
      </c>
      <c r="G12" s="118"/>
      <c r="H12" s="118"/>
      <c r="I12" s="118"/>
      <c r="J12" s="118"/>
      <c r="K12" s="118"/>
      <c r="L12" s="118"/>
      <c r="M12" s="118"/>
      <c r="N12" s="118"/>
      <c r="O12" s="118"/>
      <c r="P12" s="118"/>
      <c r="Q12" s="118"/>
      <c r="R12" s="118"/>
      <c r="S12" s="118"/>
      <c r="T12" s="118"/>
      <c r="U12" s="118"/>
      <c r="V12" s="118"/>
      <c r="W12" s="118"/>
      <c r="X12" s="118"/>
      <c r="Y12" s="118"/>
      <c r="Z12" s="118"/>
      <c r="AA12" s="118"/>
      <c r="AB12" s="118"/>
      <c r="AC12" s="118"/>
      <c r="AD12" s="118"/>
      <c r="AE12" s="118"/>
      <c r="AF12" s="118"/>
      <c r="AG12" s="118"/>
      <c r="AH12" s="118"/>
      <c r="AI12" s="118"/>
      <c r="AJ12" s="118"/>
      <c r="AK12" s="118"/>
      <c r="AL12" s="118"/>
      <c r="AM12" s="118"/>
      <c r="AN12" s="118"/>
      <c r="AO12" s="118"/>
      <c r="AP12" s="118"/>
      <c r="AQ12" s="118"/>
      <c r="AR12" s="118"/>
      <c r="AS12" s="118"/>
      <c r="AT12" s="118"/>
      <c r="AU12" s="118"/>
      <c r="AV12" s="118"/>
      <c r="AW12" s="118"/>
      <c r="AX12" s="118"/>
      <c r="AY12" s="118"/>
      <c r="AZ12" s="118"/>
      <c r="BA12" s="118"/>
      <c r="BB12" s="118"/>
      <c r="BC12" s="118"/>
      <c r="BD12" s="118"/>
      <c r="BE12" s="118"/>
      <c r="BF12" s="118"/>
      <c r="BG12" s="118"/>
      <c r="BH12" s="118"/>
      <c r="BI12" s="118"/>
      <c r="BJ12" s="118"/>
      <c r="BK12" s="118"/>
      <c r="BL12" s="118"/>
      <c r="BM12" s="118"/>
      <c r="BN12" s="118"/>
      <c r="BO12" s="118"/>
      <c r="BP12" s="118"/>
      <c r="BQ12" s="118"/>
      <c r="BR12" s="118"/>
      <c r="BS12" s="118"/>
      <c r="BT12" s="118"/>
      <c r="BU12" s="118"/>
      <c r="BV12" s="118"/>
      <c r="BW12" s="118"/>
      <c r="BX12" s="118"/>
      <c r="BY12" s="118"/>
      <c r="BZ12" s="118"/>
      <c r="CA12" s="118"/>
      <c r="CB12" s="118"/>
      <c r="CC12" s="118"/>
      <c r="CD12" s="118"/>
      <c r="CE12" s="118"/>
      <c r="CF12" s="118"/>
      <c r="CG12" s="118"/>
      <c r="CH12" s="118"/>
      <c r="CI12" s="118"/>
      <c r="CJ12" s="118"/>
      <c r="CK12" s="118"/>
      <c r="CL12" s="118"/>
      <c r="CM12" s="118"/>
      <c r="CN12" s="118"/>
      <c r="CO12" s="118"/>
      <c r="CP12" s="118"/>
      <c r="CQ12" s="118"/>
      <c r="CR12" s="118"/>
      <c r="CS12" s="118"/>
      <c r="CT12" s="118"/>
      <c r="CU12" s="118"/>
      <c r="CV12" s="118"/>
      <c r="CW12" s="118"/>
      <c r="CX12" s="118"/>
      <c r="CY12" s="118"/>
      <c r="CZ12" s="118"/>
      <c r="DA12" s="118"/>
      <c r="DB12" s="118"/>
      <c r="DC12" s="118"/>
      <c r="DD12" s="118"/>
      <c r="DE12" s="118"/>
      <c r="DF12" s="118"/>
      <c r="DG12" s="118"/>
      <c r="DH12" s="118"/>
      <c r="DI12" s="118"/>
      <c r="DJ12" s="118"/>
      <c r="DK12" s="118"/>
      <c r="DL12" s="118"/>
      <c r="DM12" s="118"/>
      <c r="DN12" s="118"/>
      <c r="DO12" s="118"/>
      <c r="DP12" s="118"/>
      <c r="DQ12" s="118"/>
      <c r="DR12" s="118"/>
      <c r="DS12" s="118"/>
      <c r="DT12" s="118"/>
      <c r="DU12" s="118"/>
      <c r="DV12" s="118"/>
      <c r="DW12" s="118"/>
      <c r="DX12" s="118"/>
      <c r="DY12" s="118"/>
      <c r="DZ12" s="118"/>
      <c r="EA12" s="118"/>
      <c r="EB12" s="118"/>
      <c r="EC12" s="118"/>
      <c r="ED12" s="118"/>
      <c r="EE12" s="118"/>
      <c r="EF12" s="118"/>
      <c r="EG12" s="118"/>
      <c r="EH12" s="118"/>
      <c r="EI12" s="118"/>
      <c r="EJ12" s="118"/>
      <c r="EK12" s="118"/>
      <c r="EL12" s="118"/>
      <c r="EM12" s="118"/>
      <c r="EN12" s="118"/>
      <c r="EO12" s="118"/>
      <c r="EP12" s="118"/>
      <c r="EQ12" s="118"/>
      <c r="ER12" s="118"/>
      <c r="ES12" s="118"/>
      <c r="ET12" s="118"/>
      <c r="EU12" s="118"/>
      <c r="EV12" s="118"/>
      <c r="EW12" s="118"/>
      <c r="EX12" s="118"/>
      <c r="EY12" s="118"/>
      <c r="EZ12" s="118"/>
      <c r="FA12" s="118"/>
      <c r="FB12" s="118"/>
      <c r="FC12" s="118"/>
      <c r="FD12" s="118"/>
      <c r="FE12" s="118"/>
      <c r="FF12" s="118"/>
      <c r="FG12" s="118"/>
      <c r="FH12" s="118"/>
      <c r="FI12" s="118"/>
      <c r="FJ12" s="118"/>
      <c r="FK12" s="118"/>
      <c r="FL12" s="118"/>
      <c r="FM12" s="118"/>
      <c r="FN12" s="118"/>
      <c r="FO12" s="118"/>
      <c r="FP12" s="118"/>
      <c r="FQ12" s="118"/>
      <c r="FR12" s="118"/>
      <c r="FS12" s="118"/>
      <c r="FT12" s="118"/>
      <c r="FU12" s="118"/>
      <c r="FV12" s="118"/>
      <c r="FW12" s="118"/>
      <c r="FX12" s="118"/>
      <c r="FY12" s="118"/>
      <c r="FZ12" s="118"/>
      <c r="GA12" s="118"/>
      <c r="GB12" s="118"/>
      <c r="GC12" s="118"/>
      <c r="GD12" s="118"/>
      <c r="GE12" s="118"/>
      <c r="GF12" s="118"/>
      <c r="GG12" s="118"/>
      <c r="GH12" s="118"/>
      <c r="GI12" s="118"/>
      <c r="GJ12" s="118"/>
      <c r="GK12" s="118"/>
      <c r="GL12" s="118"/>
      <c r="GM12" s="118"/>
      <c r="GN12" s="118"/>
      <c r="GO12" s="118"/>
      <c r="GP12" s="118"/>
      <c r="GQ12" s="118"/>
      <c r="GR12" s="118"/>
      <c r="GS12" s="118"/>
      <c r="GT12" s="118"/>
      <c r="GU12" s="118"/>
      <c r="GV12" s="118"/>
      <c r="GW12" s="118"/>
      <c r="GX12" s="118"/>
      <c r="GY12" s="118"/>
      <c r="GZ12" s="118"/>
      <c r="HA12" s="118"/>
      <c r="HB12" s="118"/>
      <c r="HC12" s="118"/>
    </row>
    <row r="13" spans="1:211" s="112" customFormat="1" ht="24" customHeight="1" x14ac:dyDescent="0.15">
      <c r="A13" s="39" t="s">
        <v>1257</v>
      </c>
      <c r="B13" s="53"/>
      <c r="C13" s="53"/>
      <c r="D13" s="53"/>
      <c r="E13" s="119">
        <v>0</v>
      </c>
      <c r="F13" s="83">
        <v>0</v>
      </c>
      <c r="G13" s="118"/>
      <c r="H13" s="118"/>
      <c r="I13" s="118"/>
      <c r="J13" s="118"/>
      <c r="K13" s="118"/>
      <c r="L13" s="118"/>
      <c r="M13" s="118"/>
      <c r="N13" s="118"/>
      <c r="O13" s="118"/>
      <c r="P13" s="118"/>
      <c r="Q13" s="118"/>
      <c r="R13" s="118"/>
      <c r="S13" s="118"/>
      <c r="T13" s="118"/>
      <c r="U13" s="118"/>
      <c r="V13" s="118"/>
      <c r="W13" s="118"/>
      <c r="X13" s="118"/>
      <c r="Y13" s="118"/>
      <c r="Z13" s="118"/>
      <c r="AA13" s="118"/>
      <c r="AB13" s="118"/>
      <c r="AC13" s="118"/>
      <c r="AD13" s="118"/>
      <c r="AE13" s="118"/>
      <c r="AF13" s="118"/>
      <c r="AG13" s="118"/>
      <c r="AH13" s="118"/>
      <c r="AI13" s="118"/>
      <c r="AJ13" s="118"/>
      <c r="AK13" s="118"/>
      <c r="AL13" s="118"/>
      <c r="AM13" s="118"/>
      <c r="AN13" s="118"/>
      <c r="AO13" s="118"/>
      <c r="AP13" s="118"/>
      <c r="AQ13" s="118"/>
      <c r="AR13" s="118"/>
      <c r="AS13" s="118"/>
      <c r="AT13" s="118"/>
      <c r="AU13" s="118"/>
      <c r="AV13" s="118"/>
      <c r="AW13" s="118"/>
      <c r="AX13" s="118"/>
      <c r="AY13" s="118"/>
      <c r="AZ13" s="118"/>
      <c r="BA13" s="118"/>
      <c r="BB13" s="118"/>
      <c r="BC13" s="118"/>
      <c r="BD13" s="118"/>
      <c r="BE13" s="118"/>
      <c r="BF13" s="118"/>
      <c r="BG13" s="118"/>
      <c r="BH13" s="118"/>
      <c r="BI13" s="118"/>
      <c r="BJ13" s="118"/>
      <c r="BK13" s="118"/>
      <c r="BL13" s="118"/>
      <c r="BM13" s="118"/>
      <c r="BN13" s="118"/>
      <c r="BO13" s="118"/>
      <c r="BP13" s="118"/>
      <c r="BQ13" s="118"/>
      <c r="BR13" s="118"/>
      <c r="BS13" s="118"/>
      <c r="BT13" s="118"/>
      <c r="BU13" s="118"/>
      <c r="BV13" s="118"/>
      <c r="BW13" s="118"/>
      <c r="BX13" s="118"/>
      <c r="BY13" s="118"/>
      <c r="BZ13" s="118"/>
      <c r="CA13" s="118"/>
      <c r="CB13" s="118"/>
      <c r="CC13" s="118"/>
      <c r="CD13" s="118"/>
      <c r="CE13" s="118"/>
      <c r="CF13" s="118"/>
      <c r="CG13" s="118"/>
      <c r="CH13" s="118"/>
      <c r="CI13" s="118"/>
      <c r="CJ13" s="118"/>
      <c r="CK13" s="118"/>
      <c r="CL13" s="118"/>
      <c r="CM13" s="118"/>
      <c r="CN13" s="118"/>
      <c r="CO13" s="118"/>
      <c r="CP13" s="118"/>
      <c r="CQ13" s="118"/>
      <c r="CR13" s="118"/>
      <c r="CS13" s="118"/>
      <c r="CT13" s="118"/>
      <c r="CU13" s="118"/>
      <c r="CV13" s="118"/>
      <c r="CW13" s="118"/>
      <c r="CX13" s="118"/>
      <c r="CY13" s="118"/>
      <c r="CZ13" s="118"/>
      <c r="DA13" s="118"/>
      <c r="DB13" s="118"/>
      <c r="DC13" s="118"/>
      <c r="DD13" s="118"/>
      <c r="DE13" s="118"/>
      <c r="DF13" s="118"/>
      <c r="DG13" s="118"/>
      <c r="DH13" s="118"/>
      <c r="DI13" s="118"/>
      <c r="DJ13" s="118"/>
      <c r="DK13" s="118"/>
      <c r="DL13" s="118"/>
      <c r="DM13" s="118"/>
      <c r="DN13" s="118"/>
      <c r="DO13" s="118"/>
      <c r="DP13" s="118"/>
      <c r="DQ13" s="118"/>
      <c r="DR13" s="118"/>
      <c r="DS13" s="118"/>
      <c r="DT13" s="118"/>
      <c r="DU13" s="118"/>
      <c r="DV13" s="118"/>
      <c r="DW13" s="118"/>
      <c r="DX13" s="118"/>
      <c r="DY13" s="118"/>
      <c r="DZ13" s="118"/>
      <c r="EA13" s="118"/>
      <c r="EB13" s="118"/>
      <c r="EC13" s="118"/>
      <c r="ED13" s="118"/>
      <c r="EE13" s="118"/>
      <c r="EF13" s="118"/>
      <c r="EG13" s="118"/>
      <c r="EH13" s="118"/>
      <c r="EI13" s="118"/>
      <c r="EJ13" s="118"/>
      <c r="EK13" s="118"/>
      <c r="EL13" s="118"/>
      <c r="EM13" s="118"/>
      <c r="EN13" s="118"/>
      <c r="EO13" s="118"/>
      <c r="EP13" s="118"/>
      <c r="EQ13" s="118"/>
      <c r="ER13" s="118"/>
      <c r="ES13" s="118"/>
      <c r="ET13" s="118"/>
      <c r="EU13" s="118"/>
      <c r="EV13" s="118"/>
      <c r="EW13" s="118"/>
      <c r="EX13" s="118"/>
      <c r="EY13" s="118"/>
      <c r="EZ13" s="118"/>
      <c r="FA13" s="118"/>
      <c r="FB13" s="118"/>
      <c r="FC13" s="118"/>
      <c r="FD13" s="118"/>
      <c r="FE13" s="118"/>
      <c r="FF13" s="118"/>
      <c r="FG13" s="118"/>
      <c r="FH13" s="118"/>
      <c r="FI13" s="118"/>
      <c r="FJ13" s="118"/>
      <c r="FK13" s="118"/>
      <c r="FL13" s="118"/>
      <c r="FM13" s="118"/>
      <c r="FN13" s="118"/>
      <c r="FO13" s="118"/>
      <c r="FP13" s="118"/>
      <c r="FQ13" s="118"/>
      <c r="FR13" s="118"/>
      <c r="FS13" s="118"/>
      <c r="FT13" s="118"/>
      <c r="FU13" s="118"/>
      <c r="FV13" s="118"/>
      <c r="FW13" s="118"/>
      <c r="FX13" s="118"/>
      <c r="FY13" s="118"/>
      <c r="FZ13" s="118"/>
      <c r="GA13" s="118"/>
      <c r="GB13" s="118"/>
      <c r="GC13" s="118"/>
      <c r="GD13" s="118"/>
      <c r="GE13" s="118"/>
      <c r="GF13" s="118"/>
      <c r="GG13" s="118"/>
      <c r="GH13" s="118"/>
      <c r="GI13" s="118"/>
      <c r="GJ13" s="118"/>
      <c r="GK13" s="118"/>
      <c r="GL13" s="118"/>
      <c r="GM13" s="118"/>
      <c r="GN13" s="118"/>
      <c r="GO13" s="118"/>
      <c r="GP13" s="118"/>
      <c r="GQ13" s="118"/>
      <c r="GR13" s="118"/>
      <c r="GS13" s="118"/>
      <c r="GT13" s="118"/>
      <c r="GU13" s="118"/>
      <c r="GV13" s="118"/>
      <c r="GW13" s="118"/>
      <c r="GX13" s="118"/>
      <c r="GY13" s="118"/>
      <c r="GZ13" s="118"/>
      <c r="HA13" s="118"/>
      <c r="HB13" s="118"/>
      <c r="HC13" s="118"/>
    </row>
    <row r="14" spans="1:211" s="113" customFormat="1" ht="24" customHeight="1" x14ac:dyDescent="0.15">
      <c r="A14" s="39" t="s">
        <v>1258</v>
      </c>
      <c r="B14" s="53"/>
      <c r="C14" s="53"/>
      <c r="D14" s="53"/>
      <c r="E14" s="119">
        <v>0</v>
      </c>
      <c r="F14" s="83">
        <v>0</v>
      </c>
      <c r="G14" s="118"/>
      <c r="H14" s="118"/>
      <c r="I14" s="118"/>
      <c r="J14" s="118"/>
      <c r="K14" s="118"/>
      <c r="L14" s="118"/>
      <c r="M14" s="118"/>
      <c r="N14" s="118"/>
      <c r="O14" s="118"/>
      <c r="P14" s="118"/>
      <c r="Q14" s="118"/>
      <c r="R14" s="118"/>
      <c r="S14" s="118"/>
      <c r="T14" s="118"/>
      <c r="U14" s="118"/>
      <c r="V14" s="118"/>
      <c r="W14" s="118"/>
      <c r="X14" s="118"/>
      <c r="Y14" s="118"/>
      <c r="Z14" s="118"/>
      <c r="AA14" s="118"/>
      <c r="AB14" s="118"/>
      <c r="AC14" s="118"/>
      <c r="AD14" s="118"/>
      <c r="AE14" s="118"/>
      <c r="AF14" s="118"/>
      <c r="AG14" s="118"/>
      <c r="AH14" s="118"/>
      <c r="AI14" s="118"/>
      <c r="AJ14" s="118"/>
      <c r="AK14" s="118"/>
      <c r="AL14" s="118"/>
      <c r="AM14" s="118"/>
      <c r="AN14" s="118"/>
      <c r="AO14" s="118"/>
      <c r="AP14" s="118"/>
      <c r="AQ14" s="118"/>
      <c r="AR14" s="118"/>
      <c r="AS14" s="118"/>
      <c r="AT14" s="118"/>
      <c r="AU14" s="118"/>
      <c r="AV14" s="118"/>
      <c r="AW14" s="118"/>
      <c r="AX14" s="118"/>
      <c r="AY14" s="118"/>
      <c r="AZ14" s="118"/>
      <c r="BA14" s="118"/>
      <c r="BB14" s="118"/>
      <c r="BC14" s="118"/>
      <c r="BD14" s="118"/>
      <c r="BE14" s="118"/>
      <c r="BF14" s="118"/>
      <c r="BG14" s="118"/>
      <c r="BH14" s="118"/>
      <c r="BI14" s="118"/>
      <c r="BJ14" s="118"/>
      <c r="BK14" s="118"/>
      <c r="BL14" s="118"/>
      <c r="BM14" s="118"/>
      <c r="BN14" s="118"/>
      <c r="BO14" s="118"/>
      <c r="BP14" s="118"/>
      <c r="BQ14" s="118"/>
      <c r="BR14" s="118"/>
      <c r="BS14" s="118"/>
      <c r="BT14" s="118"/>
      <c r="BU14" s="118"/>
      <c r="BV14" s="118"/>
      <c r="BW14" s="118"/>
      <c r="BX14" s="118"/>
      <c r="BY14" s="118"/>
      <c r="BZ14" s="118"/>
      <c r="CA14" s="118"/>
      <c r="CB14" s="118"/>
      <c r="CC14" s="118"/>
      <c r="CD14" s="118"/>
      <c r="CE14" s="118"/>
      <c r="CF14" s="118"/>
      <c r="CG14" s="118"/>
      <c r="CH14" s="118"/>
      <c r="CI14" s="118"/>
      <c r="CJ14" s="118"/>
      <c r="CK14" s="118"/>
      <c r="CL14" s="118"/>
      <c r="CM14" s="118"/>
      <c r="CN14" s="118"/>
      <c r="CO14" s="118"/>
      <c r="CP14" s="118"/>
      <c r="CQ14" s="118"/>
      <c r="CR14" s="118"/>
      <c r="CS14" s="118"/>
      <c r="CT14" s="118"/>
      <c r="CU14" s="118"/>
      <c r="CV14" s="118"/>
      <c r="CW14" s="118"/>
      <c r="CX14" s="118"/>
      <c r="CY14" s="118"/>
      <c r="CZ14" s="118"/>
      <c r="DA14" s="118"/>
      <c r="DB14" s="118"/>
      <c r="DC14" s="118"/>
      <c r="DD14" s="118"/>
      <c r="DE14" s="118"/>
      <c r="DF14" s="118"/>
      <c r="DG14" s="118"/>
      <c r="DH14" s="118"/>
      <c r="DI14" s="118"/>
      <c r="DJ14" s="118"/>
      <c r="DK14" s="118"/>
      <c r="DL14" s="118"/>
      <c r="DM14" s="118"/>
      <c r="DN14" s="118"/>
      <c r="DO14" s="118"/>
      <c r="DP14" s="118"/>
      <c r="DQ14" s="118"/>
      <c r="DR14" s="118"/>
      <c r="DS14" s="118"/>
      <c r="DT14" s="118"/>
      <c r="DU14" s="118"/>
      <c r="DV14" s="118"/>
      <c r="DW14" s="118"/>
      <c r="DX14" s="118"/>
      <c r="DY14" s="118"/>
      <c r="DZ14" s="118"/>
      <c r="EA14" s="118"/>
      <c r="EB14" s="118"/>
      <c r="EC14" s="118"/>
      <c r="ED14" s="118"/>
      <c r="EE14" s="118"/>
      <c r="EF14" s="118"/>
      <c r="EG14" s="118"/>
      <c r="EH14" s="118"/>
      <c r="EI14" s="118"/>
      <c r="EJ14" s="118"/>
      <c r="EK14" s="118"/>
      <c r="EL14" s="118"/>
      <c r="EM14" s="118"/>
      <c r="EN14" s="118"/>
      <c r="EO14" s="118"/>
      <c r="EP14" s="118"/>
      <c r="EQ14" s="118"/>
      <c r="ER14" s="118"/>
      <c r="ES14" s="118"/>
      <c r="ET14" s="118"/>
      <c r="EU14" s="118"/>
      <c r="EV14" s="118"/>
      <c r="EW14" s="118"/>
      <c r="EX14" s="118"/>
      <c r="EY14" s="118"/>
      <c r="EZ14" s="118"/>
      <c r="FA14" s="118"/>
      <c r="FB14" s="118"/>
      <c r="FC14" s="118"/>
      <c r="FD14" s="118"/>
      <c r="FE14" s="118"/>
      <c r="FF14" s="118"/>
      <c r="FG14" s="118"/>
      <c r="FH14" s="118"/>
      <c r="FI14" s="118"/>
      <c r="FJ14" s="118"/>
      <c r="FK14" s="118"/>
      <c r="FL14" s="118"/>
      <c r="FM14" s="118"/>
      <c r="FN14" s="118"/>
      <c r="FO14" s="118"/>
      <c r="FP14" s="118"/>
      <c r="FQ14" s="118"/>
      <c r="FR14" s="118"/>
      <c r="FS14" s="118"/>
      <c r="FT14" s="118"/>
      <c r="FU14" s="118"/>
      <c r="FV14" s="118"/>
      <c r="FW14" s="118"/>
      <c r="FX14" s="118"/>
      <c r="FY14" s="118"/>
      <c r="FZ14" s="118"/>
      <c r="GA14" s="118"/>
      <c r="GB14" s="118"/>
      <c r="GC14" s="118"/>
      <c r="GD14" s="118"/>
      <c r="GE14" s="118"/>
      <c r="GF14" s="118"/>
      <c r="GG14" s="118"/>
      <c r="GH14" s="118"/>
      <c r="GI14" s="118"/>
      <c r="GJ14" s="118"/>
      <c r="GK14" s="118"/>
      <c r="GL14" s="118"/>
      <c r="GM14" s="118"/>
      <c r="GN14" s="118"/>
      <c r="GO14" s="118"/>
      <c r="GP14" s="118"/>
      <c r="GQ14" s="118"/>
      <c r="GR14" s="118"/>
      <c r="GS14" s="118"/>
      <c r="GT14" s="118"/>
      <c r="GU14" s="118"/>
      <c r="GV14" s="118"/>
      <c r="GW14" s="118"/>
      <c r="GX14" s="118"/>
      <c r="GY14" s="118"/>
      <c r="GZ14" s="118"/>
      <c r="HA14" s="118"/>
      <c r="HB14" s="118"/>
      <c r="HC14" s="118"/>
    </row>
    <row r="15" spans="1:211" s="113" customFormat="1" ht="24" customHeight="1" x14ac:dyDescent="0.15">
      <c r="A15" s="39" t="s">
        <v>1259</v>
      </c>
      <c r="B15" s="53"/>
      <c r="C15" s="53"/>
      <c r="D15" s="53"/>
      <c r="E15" s="119">
        <v>0</v>
      </c>
      <c r="F15" s="83">
        <v>0</v>
      </c>
      <c r="G15" s="118"/>
      <c r="H15" s="118"/>
      <c r="I15" s="118"/>
      <c r="J15" s="118"/>
      <c r="K15" s="118"/>
      <c r="L15" s="118"/>
      <c r="M15" s="118"/>
      <c r="N15" s="118"/>
      <c r="O15" s="118"/>
      <c r="P15" s="118"/>
      <c r="Q15" s="118"/>
      <c r="R15" s="118"/>
      <c r="S15" s="118"/>
      <c r="T15" s="118"/>
      <c r="U15" s="118"/>
      <c r="V15" s="118"/>
      <c r="W15" s="118"/>
      <c r="X15" s="118"/>
      <c r="Y15" s="118"/>
      <c r="Z15" s="118"/>
      <c r="AA15" s="118"/>
      <c r="AB15" s="118"/>
      <c r="AC15" s="118"/>
      <c r="AD15" s="118"/>
      <c r="AE15" s="118"/>
      <c r="AF15" s="118"/>
      <c r="AG15" s="118"/>
      <c r="AH15" s="118"/>
      <c r="AI15" s="118"/>
      <c r="AJ15" s="118"/>
      <c r="AK15" s="118"/>
      <c r="AL15" s="118"/>
      <c r="AM15" s="118"/>
      <c r="AN15" s="118"/>
      <c r="AO15" s="118"/>
      <c r="AP15" s="118"/>
      <c r="AQ15" s="118"/>
      <c r="AR15" s="118"/>
      <c r="AS15" s="118"/>
      <c r="AT15" s="118"/>
      <c r="AU15" s="118"/>
      <c r="AV15" s="118"/>
      <c r="AW15" s="118"/>
      <c r="AX15" s="118"/>
      <c r="AY15" s="118"/>
      <c r="AZ15" s="118"/>
      <c r="BA15" s="118"/>
      <c r="BB15" s="118"/>
      <c r="BC15" s="118"/>
      <c r="BD15" s="118"/>
      <c r="BE15" s="118"/>
      <c r="BF15" s="118"/>
      <c r="BG15" s="118"/>
      <c r="BH15" s="118"/>
      <c r="BI15" s="118"/>
      <c r="BJ15" s="118"/>
      <c r="BK15" s="118"/>
      <c r="BL15" s="118"/>
      <c r="BM15" s="118"/>
      <c r="BN15" s="118"/>
      <c r="BO15" s="118"/>
      <c r="BP15" s="118"/>
      <c r="BQ15" s="118"/>
      <c r="BR15" s="118"/>
      <c r="BS15" s="118"/>
      <c r="BT15" s="118"/>
      <c r="BU15" s="118"/>
      <c r="BV15" s="118"/>
      <c r="BW15" s="118"/>
      <c r="BX15" s="118"/>
      <c r="BY15" s="118"/>
      <c r="BZ15" s="118"/>
      <c r="CA15" s="118"/>
      <c r="CB15" s="118"/>
      <c r="CC15" s="118"/>
      <c r="CD15" s="118"/>
      <c r="CE15" s="118"/>
      <c r="CF15" s="118"/>
      <c r="CG15" s="118"/>
      <c r="CH15" s="118"/>
      <c r="CI15" s="118"/>
      <c r="CJ15" s="118"/>
      <c r="CK15" s="118"/>
      <c r="CL15" s="118"/>
      <c r="CM15" s="118"/>
      <c r="CN15" s="118"/>
      <c r="CO15" s="118"/>
      <c r="CP15" s="118"/>
      <c r="CQ15" s="118"/>
      <c r="CR15" s="118"/>
      <c r="CS15" s="118"/>
      <c r="CT15" s="118"/>
      <c r="CU15" s="118"/>
      <c r="CV15" s="118"/>
      <c r="CW15" s="118"/>
      <c r="CX15" s="118"/>
      <c r="CY15" s="118"/>
      <c r="CZ15" s="118"/>
      <c r="DA15" s="118"/>
      <c r="DB15" s="118"/>
      <c r="DC15" s="118"/>
      <c r="DD15" s="118"/>
      <c r="DE15" s="118"/>
      <c r="DF15" s="118"/>
      <c r="DG15" s="118"/>
      <c r="DH15" s="118"/>
      <c r="DI15" s="118"/>
      <c r="DJ15" s="118"/>
      <c r="DK15" s="118"/>
      <c r="DL15" s="118"/>
      <c r="DM15" s="118"/>
      <c r="DN15" s="118"/>
      <c r="DO15" s="118"/>
      <c r="DP15" s="118"/>
      <c r="DQ15" s="118"/>
      <c r="DR15" s="118"/>
      <c r="DS15" s="118"/>
      <c r="DT15" s="118"/>
      <c r="DU15" s="118"/>
      <c r="DV15" s="118"/>
      <c r="DW15" s="118"/>
      <c r="DX15" s="118"/>
      <c r="DY15" s="118"/>
      <c r="DZ15" s="118"/>
      <c r="EA15" s="118"/>
      <c r="EB15" s="118"/>
      <c r="EC15" s="118"/>
      <c r="ED15" s="118"/>
      <c r="EE15" s="118"/>
      <c r="EF15" s="118"/>
      <c r="EG15" s="118"/>
      <c r="EH15" s="118"/>
      <c r="EI15" s="118"/>
      <c r="EJ15" s="118"/>
      <c r="EK15" s="118"/>
      <c r="EL15" s="118"/>
      <c r="EM15" s="118"/>
      <c r="EN15" s="118"/>
      <c r="EO15" s="118"/>
      <c r="EP15" s="118"/>
      <c r="EQ15" s="118"/>
      <c r="ER15" s="118"/>
      <c r="ES15" s="118"/>
      <c r="ET15" s="118"/>
      <c r="EU15" s="118"/>
      <c r="EV15" s="118"/>
      <c r="EW15" s="118"/>
      <c r="EX15" s="118"/>
      <c r="EY15" s="118"/>
      <c r="EZ15" s="118"/>
      <c r="FA15" s="118"/>
      <c r="FB15" s="118"/>
      <c r="FC15" s="118"/>
      <c r="FD15" s="118"/>
      <c r="FE15" s="118"/>
      <c r="FF15" s="118"/>
      <c r="FG15" s="118"/>
      <c r="FH15" s="118"/>
      <c r="FI15" s="118"/>
      <c r="FJ15" s="118"/>
      <c r="FK15" s="118"/>
      <c r="FL15" s="118"/>
      <c r="FM15" s="118"/>
      <c r="FN15" s="118"/>
      <c r="FO15" s="118"/>
      <c r="FP15" s="118"/>
      <c r="FQ15" s="118"/>
      <c r="FR15" s="118"/>
      <c r="FS15" s="118"/>
      <c r="FT15" s="118"/>
      <c r="FU15" s="118"/>
      <c r="FV15" s="118"/>
      <c r="FW15" s="118"/>
      <c r="FX15" s="118"/>
      <c r="FY15" s="118"/>
      <c r="FZ15" s="118"/>
      <c r="GA15" s="118"/>
      <c r="GB15" s="118"/>
      <c r="GC15" s="118"/>
      <c r="GD15" s="118"/>
      <c r="GE15" s="118"/>
      <c r="GF15" s="118"/>
      <c r="GG15" s="118"/>
      <c r="GH15" s="118"/>
      <c r="GI15" s="118"/>
      <c r="GJ15" s="118"/>
      <c r="GK15" s="118"/>
      <c r="GL15" s="118"/>
      <c r="GM15" s="118"/>
      <c r="GN15" s="118"/>
      <c r="GO15" s="118"/>
      <c r="GP15" s="118"/>
      <c r="GQ15" s="118"/>
      <c r="GR15" s="118"/>
      <c r="GS15" s="118"/>
      <c r="GT15" s="118"/>
      <c r="GU15" s="118"/>
      <c r="GV15" s="118"/>
      <c r="GW15" s="118"/>
      <c r="GX15" s="118"/>
      <c r="GY15" s="118"/>
      <c r="GZ15" s="118"/>
      <c r="HA15" s="118"/>
      <c r="HB15" s="118"/>
      <c r="HC15" s="118"/>
    </row>
    <row r="16" spans="1:211" s="113" customFormat="1" ht="24" customHeight="1" x14ac:dyDescent="0.15">
      <c r="A16" s="39" t="s">
        <v>1260</v>
      </c>
      <c r="B16" s="77">
        <v>96740</v>
      </c>
      <c r="C16" s="77">
        <v>96745</v>
      </c>
      <c r="D16" s="77">
        <v>98711</v>
      </c>
      <c r="E16" s="119">
        <v>102.03214636415299</v>
      </c>
      <c r="F16" s="83">
        <v>107.13502718777499</v>
      </c>
      <c r="G16" s="118"/>
      <c r="H16" s="118"/>
      <c r="I16" s="118"/>
      <c r="J16" s="118"/>
      <c r="K16" s="118"/>
      <c r="L16" s="118"/>
      <c r="M16" s="118"/>
      <c r="N16" s="118"/>
      <c r="O16" s="118"/>
      <c r="P16" s="118"/>
      <c r="Q16" s="118"/>
      <c r="R16" s="118"/>
      <c r="S16" s="118"/>
      <c r="T16" s="118"/>
      <c r="U16" s="118"/>
      <c r="V16" s="118"/>
      <c r="W16" s="118"/>
      <c r="X16" s="118"/>
      <c r="Y16" s="118"/>
      <c r="Z16" s="118"/>
      <c r="AA16" s="118"/>
      <c r="AB16" s="118"/>
      <c r="AC16" s="118"/>
      <c r="AD16" s="118"/>
      <c r="AE16" s="118"/>
      <c r="AF16" s="118"/>
      <c r="AG16" s="118"/>
      <c r="AH16" s="118"/>
      <c r="AI16" s="118"/>
      <c r="AJ16" s="118"/>
      <c r="AK16" s="118"/>
      <c r="AL16" s="118"/>
      <c r="AM16" s="118"/>
      <c r="AN16" s="118"/>
      <c r="AO16" s="118"/>
      <c r="AP16" s="118"/>
      <c r="AQ16" s="118"/>
      <c r="AR16" s="118"/>
      <c r="AS16" s="118"/>
      <c r="AT16" s="118"/>
      <c r="AU16" s="118"/>
      <c r="AV16" s="118"/>
      <c r="AW16" s="118"/>
      <c r="AX16" s="118"/>
      <c r="AY16" s="118"/>
      <c r="AZ16" s="118"/>
      <c r="BA16" s="118"/>
      <c r="BB16" s="118"/>
      <c r="BC16" s="118"/>
      <c r="BD16" s="118"/>
      <c r="BE16" s="118"/>
      <c r="BF16" s="118"/>
      <c r="BG16" s="118"/>
      <c r="BH16" s="118"/>
      <c r="BI16" s="118"/>
      <c r="BJ16" s="118"/>
      <c r="BK16" s="118"/>
      <c r="BL16" s="118"/>
      <c r="BM16" s="118"/>
      <c r="BN16" s="118"/>
      <c r="BO16" s="118"/>
      <c r="BP16" s="118"/>
      <c r="BQ16" s="118"/>
      <c r="BR16" s="118"/>
      <c r="BS16" s="118"/>
      <c r="BT16" s="118"/>
      <c r="BU16" s="118"/>
      <c r="BV16" s="118"/>
      <c r="BW16" s="118"/>
      <c r="BX16" s="118"/>
      <c r="BY16" s="118"/>
      <c r="BZ16" s="118"/>
      <c r="CA16" s="118"/>
      <c r="CB16" s="118"/>
      <c r="CC16" s="118"/>
      <c r="CD16" s="118"/>
      <c r="CE16" s="118"/>
      <c r="CF16" s="118"/>
      <c r="CG16" s="118"/>
      <c r="CH16" s="118"/>
      <c r="CI16" s="118"/>
      <c r="CJ16" s="118"/>
      <c r="CK16" s="118"/>
      <c r="CL16" s="118"/>
      <c r="CM16" s="118"/>
      <c r="CN16" s="118"/>
      <c r="CO16" s="118"/>
      <c r="CP16" s="118"/>
      <c r="CQ16" s="118"/>
      <c r="CR16" s="118"/>
      <c r="CS16" s="118"/>
      <c r="CT16" s="118"/>
      <c r="CU16" s="118"/>
      <c r="CV16" s="118"/>
      <c r="CW16" s="118"/>
      <c r="CX16" s="118"/>
      <c r="CY16" s="118"/>
      <c r="CZ16" s="118"/>
      <c r="DA16" s="118"/>
      <c r="DB16" s="118"/>
      <c r="DC16" s="118"/>
      <c r="DD16" s="118"/>
      <c r="DE16" s="118"/>
      <c r="DF16" s="118"/>
      <c r="DG16" s="118"/>
      <c r="DH16" s="118"/>
      <c r="DI16" s="118"/>
      <c r="DJ16" s="118"/>
      <c r="DK16" s="118"/>
      <c r="DL16" s="118"/>
      <c r="DM16" s="118"/>
      <c r="DN16" s="118"/>
      <c r="DO16" s="118"/>
      <c r="DP16" s="118"/>
      <c r="DQ16" s="118"/>
      <c r="DR16" s="118"/>
      <c r="DS16" s="118"/>
      <c r="DT16" s="118"/>
      <c r="DU16" s="118"/>
      <c r="DV16" s="118"/>
      <c r="DW16" s="118"/>
      <c r="DX16" s="118"/>
      <c r="DY16" s="118"/>
      <c r="DZ16" s="118"/>
      <c r="EA16" s="118"/>
      <c r="EB16" s="118"/>
      <c r="EC16" s="118"/>
      <c r="ED16" s="118"/>
      <c r="EE16" s="118"/>
      <c r="EF16" s="118"/>
      <c r="EG16" s="118"/>
      <c r="EH16" s="118"/>
      <c r="EI16" s="118"/>
      <c r="EJ16" s="118"/>
      <c r="EK16" s="118"/>
      <c r="EL16" s="118"/>
      <c r="EM16" s="118"/>
      <c r="EN16" s="118"/>
      <c r="EO16" s="118"/>
      <c r="EP16" s="118"/>
      <c r="EQ16" s="118"/>
      <c r="ER16" s="118"/>
      <c r="ES16" s="118"/>
      <c r="ET16" s="118"/>
      <c r="EU16" s="118"/>
      <c r="EV16" s="118"/>
      <c r="EW16" s="118"/>
      <c r="EX16" s="118"/>
      <c r="EY16" s="118"/>
      <c r="EZ16" s="118"/>
      <c r="FA16" s="118"/>
      <c r="FB16" s="118"/>
      <c r="FC16" s="118"/>
      <c r="FD16" s="118"/>
      <c r="FE16" s="118"/>
      <c r="FF16" s="118"/>
      <c r="FG16" s="118"/>
      <c r="FH16" s="118"/>
      <c r="FI16" s="118"/>
      <c r="FJ16" s="118"/>
      <c r="FK16" s="118"/>
      <c r="FL16" s="118"/>
      <c r="FM16" s="118"/>
      <c r="FN16" s="118"/>
      <c r="FO16" s="118"/>
      <c r="FP16" s="118"/>
      <c r="FQ16" s="118"/>
      <c r="FR16" s="118"/>
      <c r="FS16" s="118"/>
      <c r="FT16" s="118"/>
      <c r="FU16" s="118"/>
      <c r="FV16" s="118"/>
      <c r="FW16" s="118"/>
      <c r="FX16" s="118"/>
      <c r="FY16" s="118"/>
      <c r="FZ16" s="118"/>
      <c r="GA16" s="118"/>
      <c r="GB16" s="118"/>
      <c r="GC16" s="118"/>
      <c r="GD16" s="118"/>
      <c r="GE16" s="118"/>
      <c r="GF16" s="118"/>
      <c r="GG16" s="118"/>
      <c r="GH16" s="118"/>
      <c r="GI16" s="118"/>
      <c r="GJ16" s="118"/>
      <c r="GK16" s="118"/>
      <c r="GL16" s="118"/>
      <c r="GM16" s="118"/>
      <c r="GN16" s="118"/>
      <c r="GO16" s="118"/>
      <c r="GP16" s="118"/>
      <c r="GQ16" s="118"/>
      <c r="GR16" s="118"/>
      <c r="GS16" s="118"/>
      <c r="GT16" s="118"/>
      <c r="GU16" s="118"/>
      <c r="GV16" s="118"/>
      <c r="GW16" s="118"/>
      <c r="GX16" s="118"/>
      <c r="GY16" s="118"/>
      <c r="GZ16" s="118"/>
      <c r="HA16" s="118"/>
      <c r="HB16" s="118"/>
      <c r="HC16" s="118"/>
    </row>
    <row r="17" spans="1:211" s="113" customFormat="1" ht="24" customHeight="1" x14ac:dyDescent="0.15">
      <c r="A17" s="25"/>
      <c r="B17" s="53"/>
      <c r="C17" s="53"/>
      <c r="D17" s="53"/>
      <c r="E17" s="119">
        <v>0</v>
      </c>
      <c r="F17" s="83">
        <v>0</v>
      </c>
      <c r="G17" s="118"/>
      <c r="H17" s="118"/>
      <c r="I17" s="118"/>
      <c r="J17" s="118"/>
      <c r="K17" s="118"/>
      <c r="L17" s="118"/>
      <c r="M17" s="118"/>
      <c r="N17" s="118"/>
      <c r="O17" s="118"/>
      <c r="P17" s="118"/>
      <c r="Q17" s="118"/>
      <c r="R17" s="118"/>
      <c r="S17" s="118"/>
      <c r="T17" s="118"/>
      <c r="U17" s="118"/>
      <c r="V17" s="118"/>
      <c r="W17" s="118"/>
      <c r="X17" s="118"/>
      <c r="Y17" s="118"/>
      <c r="Z17" s="118"/>
      <c r="AA17" s="118"/>
      <c r="AB17" s="118"/>
      <c r="AC17" s="118"/>
      <c r="AD17" s="118"/>
      <c r="AE17" s="118"/>
      <c r="AF17" s="118"/>
      <c r="AG17" s="118"/>
      <c r="AH17" s="118"/>
      <c r="AI17" s="118"/>
      <c r="AJ17" s="118"/>
      <c r="AK17" s="118"/>
      <c r="AL17" s="118"/>
      <c r="AM17" s="118"/>
      <c r="AN17" s="118"/>
      <c r="AO17" s="118"/>
      <c r="AP17" s="118"/>
      <c r="AQ17" s="118"/>
      <c r="AR17" s="118"/>
      <c r="AS17" s="118"/>
      <c r="AT17" s="118"/>
      <c r="AU17" s="118"/>
      <c r="AV17" s="118"/>
      <c r="AW17" s="118"/>
      <c r="AX17" s="118"/>
      <c r="AY17" s="118"/>
      <c r="AZ17" s="118"/>
      <c r="BA17" s="118"/>
      <c r="BB17" s="118"/>
      <c r="BC17" s="118"/>
      <c r="BD17" s="118"/>
      <c r="BE17" s="118"/>
      <c r="BF17" s="118"/>
      <c r="BG17" s="118"/>
      <c r="BH17" s="118"/>
      <c r="BI17" s="118"/>
      <c r="BJ17" s="118"/>
      <c r="BK17" s="118"/>
      <c r="BL17" s="118"/>
      <c r="BM17" s="118"/>
      <c r="BN17" s="118"/>
      <c r="BO17" s="118"/>
      <c r="BP17" s="118"/>
      <c r="BQ17" s="118"/>
      <c r="BR17" s="118"/>
      <c r="BS17" s="118"/>
      <c r="BT17" s="118"/>
      <c r="BU17" s="118"/>
      <c r="BV17" s="118"/>
      <c r="BW17" s="118"/>
      <c r="BX17" s="118"/>
      <c r="BY17" s="118"/>
      <c r="BZ17" s="118"/>
      <c r="CA17" s="118"/>
      <c r="CB17" s="118"/>
      <c r="CC17" s="118"/>
      <c r="CD17" s="118"/>
      <c r="CE17" s="118"/>
      <c r="CF17" s="118"/>
      <c r="CG17" s="118"/>
      <c r="CH17" s="118"/>
      <c r="CI17" s="118"/>
      <c r="CJ17" s="118"/>
      <c r="CK17" s="118"/>
      <c r="CL17" s="118"/>
      <c r="CM17" s="118"/>
      <c r="CN17" s="118"/>
      <c r="CO17" s="118"/>
      <c r="CP17" s="118"/>
      <c r="CQ17" s="118"/>
      <c r="CR17" s="118"/>
      <c r="CS17" s="118"/>
      <c r="CT17" s="118"/>
      <c r="CU17" s="118"/>
      <c r="CV17" s="118"/>
      <c r="CW17" s="118"/>
      <c r="CX17" s="118"/>
      <c r="CY17" s="118"/>
      <c r="CZ17" s="118"/>
      <c r="DA17" s="118"/>
      <c r="DB17" s="118"/>
      <c r="DC17" s="118"/>
      <c r="DD17" s="118"/>
      <c r="DE17" s="118"/>
      <c r="DF17" s="118"/>
      <c r="DG17" s="118"/>
      <c r="DH17" s="118"/>
      <c r="DI17" s="118"/>
      <c r="DJ17" s="118"/>
      <c r="DK17" s="118"/>
      <c r="DL17" s="118"/>
      <c r="DM17" s="118"/>
      <c r="DN17" s="118"/>
      <c r="DO17" s="118"/>
      <c r="DP17" s="118"/>
      <c r="DQ17" s="118"/>
      <c r="DR17" s="118"/>
      <c r="DS17" s="118"/>
      <c r="DT17" s="118"/>
      <c r="DU17" s="118"/>
      <c r="DV17" s="118"/>
      <c r="DW17" s="118"/>
      <c r="DX17" s="118"/>
      <c r="DY17" s="118"/>
      <c r="DZ17" s="118"/>
      <c r="EA17" s="118"/>
      <c r="EB17" s="118"/>
      <c r="EC17" s="118"/>
      <c r="ED17" s="118"/>
      <c r="EE17" s="118"/>
      <c r="EF17" s="118"/>
      <c r="EG17" s="118"/>
      <c r="EH17" s="118"/>
      <c r="EI17" s="118"/>
      <c r="EJ17" s="118"/>
      <c r="EK17" s="118"/>
      <c r="EL17" s="118"/>
      <c r="EM17" s="118"/>
      <c r="EN17" s="118"/>
      <c r="EO17" s="118"/>
      <c r="EP17" s="118"/>
      <c r="EQ17" s="118"/>
      <c r="ER17" s="118"/>
      <c r="ES17" s="118"/>
      <c r="ET17" s="118"/>
      <c r="EU17" s="118"/>
      <c r="EV17" s="118"/>
      <c r="EW17" s="118"/>
      <c r="EX17" s="118"/>
      <c r="EY17" s="118"/>
      <c r="EZ17" s="118"/>
      <c r="FA17" s="118"/>
      <c r="FB17" s="118"/>
      <c r="FC17" s="118"/>
      <c r="FD17" s="118"/>
      <c r="FE17" s="118"/>
      <c r="FF17" s="118"/>
      <c r="FG17" s="118"/>
      <c r="FH17" s="118"/>
      <c r="FI17" s="118"/>
      <c r="FJ17" s="118"/>
      <c r="FK17" s="118"/>
      <c r="FL17" s="118"/>
      <c r="FM17" s="118"/>
      <c r="FN17" s="118"/>
      <c r="FO17" s="118"/>
      <c r="FP17" s="118"/>
      <c r="FQ17" s="118"/>
      <c r="FR17" s="118"/>
      <c r="FS17" s="118"/>
      <c r="FT17" s="118"/>
      <c r="FU17" s="118"/>
      <c r="FV17" s="118"/>
      <c r="FW17" s="118"/>
      <c r="FX17" s="118"/>
      <c r="FY17" s="118"/>
      <c r="FZ17" s="118"/>
      <c r="GA17" s="118"/>
      <c r="GB17" s="118"/>
      <c r="GC17" s="118"/>
      <c r="GD17" s="118"/>
      <c r="GE17" s="118"/>
      <c r="GF17" s="118"/>
      <c r="GG17" s="118"/>
      <c r="GH17" s="118"/>
      <c r="GI17" s="118"/>
      <c r="GJ17" s="118"/>
      <c r="GK17" s="118"/>
      <c r="GL17" s="118"/>
      <c r="GM17" s="118"/>
      <c r="GN17" s="118"/>
      <c r="GO17" s="118"/>
      <c r="GP17" s="118"/>
      <c r="GQ17" s="118"/>
      <c r="GR17" s="118"/>
      <c r="GS17" s="118"/>
      <c r="GT17" s="118"/>
      <c r="GU17" s="118"/>
      <c r="GV17" s="118"/>
      <c r="GW17" s="118"/>
      <c r="GX17" s="118"/>
      <c r="GY17" s="118"/>
      <c r="GZ17" s="118"/>
      <c r="HA17" s="118"/>
      <c r="HB17" s="118"/>
      <c r="HC17" s="118"/>
    </row>
    <row r="18" spans="1:211" s="113" customFormat="1" ht="24" customHeight="1" x14ac:dyDescent="0.15">
      <c r="A18" s="9" t="s">
        <v>1261</v>
      </c>
      <c r="B18" s="131">
        <v>115598</v>
      </c>
      <c r="C18" s="131">
        <v>115967</v>
      </c>
      <c r="D18" s="131">
        <v>125280</v>
      </c>
      <c r="E18" s="117">
        <v>108.030732880906</v>
      </c>
      <c r="F18" s="67">
        <v>109.709001427408</v>
      </c>
      <c r="G18" s="118"/>
      <c r="H18" s="118"/>
      <c r="I18" s="118"/>
      <c r="J18" s="118"/>
      <c r="K18" s="118"/>
      <c r="L18" s="118"/>
      <c r="M18" s="118"/>
      <c r="N18" s="118"/>
      <c r="O18" s="118"/>
      <c r="P18" s="118"/>
      <c r="Q18" s="118"/>
      <c r="R18" s="118"/>
      <c r="S18" s="118"/>
      <c r="T18" s="118"/>
      <c r="U18" s="118"/>
      <c r="V18" s="118"/>
      <c r="W18" s="118"/>
      <c r="X18" s="118"/>
      <c r="Y18" s="118"/>
      <c r="Z18" s="118"/>
      <c r="AA18" s="118"/>
      <c r="AB18" s="118"/>
      <c r="AC18" s="118"/>
      <c r="AD18" s="118"/>
      <c r="AE18" s="118"/>
      <c r="AF18" s="118"/>
      <c r="AG18" s="118"/>
      <c r="AH18" s="118"/>
      <c r="AI18" s="118"/>
      <c r="AJ18" s="118"/>
      <c r="AK18" s="118"/>
      <c r="AL18" s="118"/>
      <c r="AM18" s="118"/>
      <c r="AN18" s="118"/>
      <c r="AO18" s="118"/>
      <c r="AP18" s="118"/>
      <c r="AQ18" s="118"/>
      <c r="AR18" s="118"/>
      <c r="AS18" s="118"/>
      <c r="AT18" s="118"/>
      <c r="AU18" s="118"/>
      <c r="AV18" s="118"/>
      <c r="AW18" s="118"/>
      <c r="AX18" s="118"/>
      <c r="AY18" s="118"/>
      <c r="AZ18" s="118"/>
      <c r="BA18" s="118"/>
      <c r="BB18" s="118"/>
      <c r="BC18" s="118"/>
      <c r="BD18" s="118"/>
      <c r="BE18" s="118"/>
      <c r="BF18" s="118"/>
      <c r="BG18" s="118"/>
      <c r="BH18" s="118"/>
      <c r="BI18" s="118"/>
      <c r="BJ18" s="118"/>
      <c r="BK18" s="118"/>
      <c r="BL18" s="118"/>
      <c r="BM18" s="118"/>
      <c r="BN18" s="118"/>
      <c r="BO18" s="118"/>
      <c r="BP18" s="118"/>
      <c r="BQ18" s="118"/>
      <c r="BR18" s="118"/>
      <c r="BS18" s="118"/>
      <c r="BT18" s="118"/>
      <c r="BU18" s="118"/>
      <c r="BV18" s="118"/>
      <c r="BW18" s="118"/>
      <c r="BX18" s="118"/>
      <c r="BY18" s="118"/>
      <c r="BZ18" s="118"/>
      <c r="CA18" s="118"/>
      <c r="CB18" s="118"/>
      <c r="CC18" s="118"/>
      <c r="CD18" s="118"/>
      <c r="CE18" s="118"/>
      <c r="CF18" s="118"/>
      <c r="CG18" s="118"/>
      <c r="CH18" s="118"/>
      <c r="CI18" s="118"/>
      <c r="CJ18" s="118"/>
      <c r="CK18" s="118"/>
      <c r="CL18" s="118"/>
      <c r="CM18" s="118"/>
      <c r="CN18" s="118"/>
      <c r="CO18" s="118"/>
      <c r="CP18" s="118"/>
      <c r="CQ18" s="118"/>
      <c r="CR18" s="118"/>
      <c r="CS18" s="118"/>
      <c r="CT18" s="118"/>
      <c r="CU18" s="118"/>
      <c r="CV18" s="118"/>
      <c r="CW18" s="118"/>
      <c r="CX18" s="118"/>
      <c r="CY18" s="118"/>
      <c r="CZ18" s="118"/>
      <c r="DA18" s="118"/>
      <c r="DB18" s="118"/>
      <c r="DC18" s="118"/>
      <c r="DD18" s="118"/>
      <c r="DE18" s="118"/>
      <c r="DF18" s="118"/>
      <c r="DG18" s="118"/>
      <c r="DH18" s="118"/>
      <c r="DI18" s="118"/>
      <c r="DJ18" s="118"/>
      <c r="DK18" s="118"/>
      <c r="DL18" s="118"/>
      <c r="DM18" s="118"/>
      <c r="DN18" s="118"/>
      <c r="DO18" s="118"/>
      <c r="DP18" s="118"/>
      <c r="DQ18" s="118"/>
      <c r="DR18" s="118"/>
      <c r="DS18" s="118"/>
      <c r="DT18" s="118"/>
      <c r="DU18" s="118"/>
      <c r="DV18" s="118"/>
      <c r="DW18" s="118"/>
      <c r="DX18" s="118"/>
      <c r="DY18" s="118"/>
      <c r="DZ18" s="118"/>
      <c r="EA18" s="118"/>
      <c r="EB18" s="118"/>
      <c r="EC18" s="118"/>
      <c r="ED18" s="118"/>
      <c r="EE18" s="118"/>
      <c r="EF18" s="118"/>
      <c r="EG18" s="118"/>
      <c r="EH18" s="118"/>
      <c r="EI18" s="118"/>
      <c r="EJ18" s="118"/>
      <c r="EK18" s="118"/>
      <c r="EL18" s="118"/>
      <c r="EM18" s="118"/>
      <c r="EN18" s="118"/>
      <c r="EO18" s="118"/>
      <c r="EP18" s="118"/>
      <c r="EQ18" s="118"/>
      <c r="ER18" s="118"/>
      <c r="ES18" s="118"/>
      <c r="ET18" s="118"/>
      <c r="EU18" s="118"/>
      <c r="EV18" s="118"/>
      <c r="EW18" s="118"/>
      <c r="EX18" s="118"/>
      <c r="EY18" s="118"/>
      <c r="EZ18" s="118"/>
      <c r="FA18" s="118"/>
      <c r="FB18" s="118"/>
      <c r="FC18" s="118"/>
      <c r="FD18" s="118"/>
      <c r="FE18" s="118"/>
      <c r="FF18" s="118"/>
      <c r="FG18" s="118"/>
      <c r="FH18" s="118"/>
      <c r="FI18" s="118"/>
      <c r="FJ18" s="118"/>
      <c r="FK18" s="118"/>
      <c r="FL18" s="118"/>
      <c r="FM18" s="118"/>
      <c r="FN18" s="118"/>
      <c r="FO18" s="118"/>
      <c r="FP18" s="118"/>
      <c r="FQ18" s="118"/>
      <c r="FR18" s="118"/>
      <c r="FS18" s="118"/>
      <c r="FT18" s="118"/>
      <c r="FU18" s="118"/>
      <c r="FV18" s="118"/>
      <c r="FW18" s="118"/>
      <c r="FX18" s="118"/>
      <c r="FY18" s="118"/>
      <c r="FZ18" s="118"/>
      <c r="GA18" s="118"/>
      <c r="GB18" s="118"/>
      <c r="GC18" s="118"/>
      <c r="GD18" s="118"/>
      <c r="GE18" s="118"/>
      <c r="GF18" s="118"/>
      <c r="GG18" s="118"/>
      <c r="GH18" s="118"/>
      <c r="GI18" s="118"/>
      <c r="GJ18" s="118"/>
      <c r="GK18" s="118"/>
      <c r="GL18" s="118"/>
      <c r="GM18" s="118"/>
      <c r="GN18" s="118"/>
      <c r="GO18" s="118"/>
      <c r="GP18" s="118"/>
      <c r="GQ18" s="118"/>
      <c r="GR18" s="118"/>
      <c r="GS18" s="118"/>
      <c r="GT18" s="118"/>
      <c r="GU18" s="118"/>
      <c r="GV18" s="118"/>
      <c r="GW18" s="118"/>
      <c r="GX18" s="118"/>
      <c r="GY18" s="118"/>
      <c r="GZ18" s="118"/>
      <c r="HA18" s="118"/>
      <c r="HB18" s="118"/>
      <c r="HC18" s="118"/>
    </row>
    <row r="19" spans="1:211" s="113" customFormat="1" ht="24" customHeight="1" x14ac:dyDescent="0.15">
      <c r="A19" s="118"/>
      <c r="B19" s="118"/>
      <c r="C19" s="118"/>
      <c r="D19" s="118"/>
      <c r="E19" s="118"/>
      <c r="F19" s="132"/>
      <c r="G19" s="118"/>
      <c r="H19" s="118"/>
      <c r="I19" s="118"/>
      <c r="J19" s="118"/>
      <c r="K19" s="118"/>
      <c r="L19" s="118"/>
      <c r="M19" s="118"/>
      <c r="N19" s="118"/>
      <c r="O19" s="118"/>
      <c r="P19" s="118"/>
      <c r="Q19" s="118"/>
      <c r="R19" s="118"/>
      <c r="S19" s="118"/>
      <c r="T19" s="118"/>
      <c r="U19" s="118"/>
      <c r="V19" s="118"/>
      <c r="W19" s="118"/>
      <c r="X19" s="118"/>
      <c r="Y19" s="118"/>
      <c r="Z19" s="118"/>
      <c r="AA19" s="118"/>
      <c r="AB19" s="118"/>
      <c r="AC19" s="118"/>
      <c r="AD19" s="118"/>
      <c r="AE19" s="118"/>
      <c r="AF19" s="118"/>
      <c r="AG19" s="118"/>
      <c r="AH19" s="118"/>
      <c r="AI19" s="118"/>
      <c r="AJ19" s="118"/>
      <c r="AK19" s="118"/>
      <c r="AL19" s="118"/>
      <c r="AM19" s="118"/>
      <c r="AN19" s="118"/>
      <c r="AO19" s="118"/>
      <c r="AP19" s="118"/>
      <c r="AQ19" s="118"/>
      <c r="AR19" s="118"/>
      <c r="AS19" s="118"/>
      <c r="AT19" s="118"/>
      <c r="AU19" s="118"/>
      <c r="AV19" s="118"/>
      <c r="AW19" s="118"/>
      <c r="AX19" s="118"/>
      <c r="AY19" s="118"/>
      <c r="AZ19" s="118"/>
      <c r="BA19" s="118"/>
      <c r="BB19" s="118"/>
      <c r="BC19" s="118"/>
      <c r="BD19" s="118"/>
      <c r="BE19" s="118"/>
      <c r="BF19" s="118"/>
      <c r="BG19" s="118"/>
      <c r="BH19" s="118"/>
      <c r="BI19" s="118"/>
      <c r="BJ19" s="118"/>
      <c r="BK19" s="118"/>
      <c r="BL19" s="118"/>
      <c r="BM19" s="118"/>
      <c r="BN19" s="118"/>
      <c r="BO19" s="118"/>
      <c r="BP19" s="118"/>
      <c r="BQ19" s="118"/>
      <c r="BR19" s="118"/>
      <c r="BS19" s="118"/>
      <c r="BT19" s="118"/>
      <c r="BU19" s="118"/>
      <c r="BV19" s="118"/>
      <c r="BW19" s="118"/>
      <c r="BX19" s="118"/>
      <c r="BY19" s="118"/>
      <c r="BZ19" s="118"/>
      <c r="CA19" s="118"/>
      <c r="CB19" s="118"/>
      <c r="CC19" s="118"/>
      <c r="CD19" s="118"/>
      <c r="CE19" s="118"/>
      <c r="CF19" s="118"/>
      <c r="CG19" s="118"/>
      <c r="CH19" s="118"/>
      <c r="CI19" s="118"/>
      <c r="CJ19" s="118"/>
      <c r="CK19" s="118"/>
      <c r="CL19" s="118"/>
      <c r="CM19" s="118"/>
      <c r="CN19" s="118"/>
      <c r="CO19" s="118"/>
      <c r="CP19" s="118"/>
      <c r="CQ19" s="118"/>
      <c r="CR19" s="118"/>
      <c r="CS19" s="118"/>
      <c r="CT19" s="118"/>
      <c r="CU19" s="118"/>
      <c r="CV19" s="118"/>
      <c r="CW19" s="118"/>
      <c r="CX19" s="118"/>
      <c r="CY19" s="118"/>
      <c r="CZ19" s="118"/>
      <c r="DA19" s="118"/>
      <c r="DB19" s="118"/>
      <c r="DC19" s="118"/>
      <c r="DD19" s="118"/>
      <c r="DE19" s="118"/>
      <c r="DF19" s="118"/>
      <c r="DG19" s="118"/>
      <c r="DH19" s="118"/>
      <c r="DI19" s="118"/>
      <c r="DJ19" s="118"/>
      <c r="DK19" s="118"/>
      <c r="DL19" s="118"/>
      <c r="DM19" s="118"/>
      <c r="DN19" s="118"/>
      <c r="DO19" s="118"/>
      <c r="DP19" s="118"/>
      <c r="DQ19" s="118"/>
      <c r="DR19" s="118"/>
      <c r="DS19" s="118"/>
      <c r="DT19" s="118"/>
      <c r="DU19" s="118"/>
      <c r="DV19" s="118"/>
      <c r="DW19" s="118"/>
      <c r="DX19" s="118"/>
      <c r="DY19" s="118"/>
      <c r="DZ19" s="118"/>
      <c r="EA19" s="118"/>
      <c r="EB19" s="118"/>
      <c r="EC19" s="118"/>
      <c r="ED19" s="118"/>
      <c r="EE19" s="118"/>
      <c r="EF19" s="118"/>
      <c r="EG19" s="118"/>
      <c r="EH19" s="118"/>
      <c r="EI19" s="118"/>
      <c r="EJ19" s="118"/>
      <c r="EK19" s="118"/>
      <c r="EL19" s="118"/>
      <c r="EM19" s="118"/>
      <c r="EN19" s="118"/>
      <c r="EO19" s="118"/>
      <c r="EP19" s="118"/>
      <c r="EQ19" s="118"/>
      <c r="ER19" s="118"/>
      <c r="ES19" s="118"/>
      <c r="ET19" s="118"/>
      <c r="EU19" s="118"/>
      <c r="EV19" s="118"/>
      <c r="EW19" s="118"/>
      <c r="EX19" s="118"/>
      <c r="EY19" s="118"/>
      <c r="EZ19" s="118"/>
      <c r="FA19" s="118"/>
      <c r="FB19" s="118"/>
      <c r="FC19" s="118"/>
      <c r="FD19" s="118"/>
      <c r="FE19" s="118"/>
      <c r="FF19" s="118"/>
      <c r="FG19" s="118"/>
      <c r="FH19" s="118"/>
      <c r="FI19" s="118"/>
      <c r="FJ19" s="118"/>
      <c r="FK19" s="118"/>
      <c r="FL19" s="118"/>
      <c r="FM19" s="118"/>
      <c r="FN19" s="118"/>
      <c r="FO19" s="118"/>
      <c r="FP19" s="118"/>
      <c r="FQ19" s="118"/>
      <c r="FR19" s="118"/>
      <c r="FS19" s="118"/>
      <c r="FT19" s="118"/>
      <c r="FU19" s="118"/>
      <c r="FV19" s="118"/>
      <c r="FW19" s="118"/>
      <c r="FX19" s="118"/>
      <c r="FY19" s="118"/>
      <c r="FZ19" s="118"/>
      <c r="GA19" s="118"/>
      <c r="GB19" s="118"/>
      <c r="GC19" s="118"/>
      <c r="GD19" s="118"/>
      <c r="GE19" s="118"/>
      <c r="GF19" s="118"/>
      <c r="GG19" s="118"/>
      <c r="GH19" s="118"/>
      <c r="GI19" s="118"/>
      <c r="GJ19" s="118"/>
      <c r="GK19" s="118"/>
      <c r="GL19" s="118"/>
      <c r="GM19" s="118"/>
      <c r="GN19" s="118"/>
      <c r="GO19" s="118"/>
      <c r="GP19" s="118"/>
      <c r="GQ19" s="118"/>
      <c r="GR19" s="118"/>
      <c r="GS19" s="118"/>
      <c r="GT19" s="118"/>
      <c r="GU19" s="118"/>
      <c r="GV19" s="118"/>
      <c r="GW19" s="118"/>
      <c r="GX19" s="118"/>
      <c r="GY19" s="118"/>
      <c r="GZ19" s="118"/>
      <c r="HA19" s="118"/>
      <c r="HB19" s="118"/>
      <c r="HC19" s="118"/>
    </row>
    <row r="20" spans="1:211" s="113" customFormat="1" ht="24" customHeight="1" x14ac:dyDescent="0.15">
      <c r="A20" s="118"/>
      <c r="B20" s="118"/>
      <c r="C20" s="118"/>
      <c r="D20" s="118"/>
      <c r="E20" s="118"/>
      <c r="F20" s="132"/>
      <c r="G20" s="118"/>
      <c r="H20" s="118"/>
      <c r="I20" s="118"/>
      <c r="J20" s="118"/>
      <c r="K20" s="118"/>
      <c r="L20" s="118"/>
      <c r="M20" s="118"/>
      <c r="N20" s="118"/>
      <c r="O20" s="118"/>
      <c r="P20" s="118"/>
      <c r="Q20" s="118"/>
      <c r="R20" s="118"/>
      <c r="S20" s="118"/>
      <c r="T20" s="118"/>
      <c r="U20" s="118"/>
      <c r="V20" s="118"/>
      <c r="W20" s="118"/>
      <c r="X20" s="118"/>
      <c r="Y20" s="118"/>
      <c r="Z20" s="118"/>
      <c r="AA20" s="118"/>
      <c r="AB20" s="118"/>
      <c r="AC20" s="118"/>
      <c r="AD20" s="118"/>
      <c r="AE20" s="118"/>
      <c r="AF20" s="118"/>
      <c r="AG20" s="118"/>
      <c r="AH20" s="118"/>
      <c r="AI20" s="118"/>
      <c r="AJ20" s="118"/>
      <c r="AK20" s="118"/>
      <c r="AL20" s="118"/>
      <c r="AM20" s="118"/>
      <c r="AN20" s="118"/>
      <c r="AO20" s="118"/>
      <c r="AP20" s="118"/>
      <c r="AQ20" s="118"/>
      <c r="AR20" s="118"/>
      <c r="AS20" s="118"/>
      <c r="AT20" s="118"/>
      <c r="AU20" s="118"/>
      <c r="AV20" s="118"/>
      <c r="AW20" s="118"/>
      <c r="AX20" s="118"/>
      <c r="AY20" s="118"/>
      <c r="AZ20" s="118"/>
      <c r="BA20" s="118"/>
      <c r="BB20" s="118"/>
      <c r="BC20" s="118"/>
      <c r="BD20" s="118"/>
      <c r="BE20" s="118"/>
      <c r="BF20" s="118"/>
      <c r="BG20" s="118"/>
      <c r="BH20" s="118"/>
      <c r="BI20" s="118"/>
      <c r="BJ20" s="118"/>
      <c r="BK20" s="118"/>
      <c r="BL20" s="118"/>
      <c r="BM20" s="118"/>
      <c r="BN20" s="118"/>
      <c r="BO20" s="118"/>
      <c r="BP20" s="118"/>
      <c r="BQ20" s="118"/>
      <c r="BR20" s="118"/>
      <c r="BS20" s="118"/>
      <c r="BT20" s="118"/>
      <c r="BU20" s="118"/>
      <c r="BV20" s="118"/>
      <c r="BW20" s="118"/>
      <c r="BX20" s="118"/>
      <c r="BY20" s="118"/>
      <c r="BZ20" s="118"/>
      <c r="CA20" s="118"/>
      <c r="CB20" s="118"/>
      <c r="CC20" s="118"/>
      <c r="CD20" s="118"/>
      <c r="CE20" s="118"/>
      <c r="CF20" s="118"/>
      <c r="CG20" s="118"/>
      <c r="CH20" s="118"/>
      <c r="CI20" s="118"/>
      <c r="CJ20" s="118"/>
      <c r="CK20" s="118"/>
      <c r="CL20" s="118"/>
      <c r="CM20" s="118"/>
      <c r="CN20" s="118"/>
      <c r="CO20" s="118"/>
      <c r="CP20" s="118"/>
      <c r="CQ20" s="118"/>
      <c r="CR20" s="118"/>
      <c r="CS20" s="118"/>
      <c r="CT20" s="118"/>
      <c r="CU20" s="118"/>
      <c r="CV20" s="118"/>
      <c r="CW20" s="118"/>
      <c r="CX20" s="118"/>
      <c r="CY20" s="118"/>
      <c r="CZ20" s="118"/>
      <c r="DA20" s="118"/>
      <c r="DB20" s="118"/>
      <c r="DC20" s="118"/>
      <c r="DD20" s="118"/>
      <c r="DE20" s="118"/>
      <c r="DF20" s="118"/>
      <c r="DG20" s="118"/>
      <c r="DH20" s="118"/>
      <c r="DI20" s="118"/>
      <c r="DJ20" s="118"/>
      <c r="DK20" s="118"/>
      <c r="DL20" s="118"/>
      <c r="DM20" s="118"/>
      <c r="DN20" s="118"/>
      <c r="DO20" s="118"/>
      <c r="DP20" s="118"/>
      <c r="DQ20" s="118"/>
      <c r="DR20" s="118"/>
      <c r="DS20" s="118"/>
      <c r="DT20" s="118"/>
      <c r="DU20" s="118"/>
      <c r="DV20" s="118"/>
      <c r="DW20" s="118"/>
      <c r="DX20" s="118"/>
      <c r="DY20" s="118"/>
      <c r="DZ20" s="118"/>
      <c r="EA20" s="118"/>
      <c r="EB20" s="118"/>
      <c r="EC20" s="118"/>
      <c r="ED20" s="118"/>
      <c r="EE20" s="118"/>
      <c r="EF20" s="118"/>
      <c r="EG20" s="118"/>
      <c r="EH20" s="118"/>
      <c r="EI20" s="118"/>
      <c r="EJ20" s="118"/>
      <c r="EK20" s="118"/>
      <c r="EL20" s="118"/>
      <c r="EM20" s="118"/>
      <c r="EN20" s="118"/>
      <c r="EO20" s="118"/>
      <c r="EP20" s="118"/>
      <c r="EQ20" s="118"/>
      <c r="ER20" s="118"/>
      <c r="ES20" s="118"/>
      <c r="ET20" s="118"/>
      <c r="EU20" s="118"/>
      <c r="EV20" s="118"/>
      <c r="EW20" s="118"/>
      <c r="EX20" s="118"/>
      <c r="EY20" s="118"/>
      <c r="EZ20" s="118"/>
      <c r="FA20" s="118"/>
      <c r="FB20" s="118"/>
      <c r="FC20" s="118"/>
      <c r="FD20" s="118"/>
      <c r="FE20" s="118"/>
      <c r="FF20" s="118"/>
      <c r="FG20" s="118"/>
      <c r="FH20" s="118"/>
      <c r="FI20" s="118"/>
      <c r="FJ20" s="118"/>
      <c r="FK20" s="118"/>
      <c r="FL20" s="118"/>
      <c r="FM20" s="118"/>
      <c r="FN20" s="118"/>
      <c r="FO20" s="118"/>
      <c r="FP20" s="118"/>
      <c r="FQ20" s="118"/>
      <c r="FR20" s="118"/>
      <c r="FS20" s="118"/>
      <c r="FT20" s="118"/>
      <c r="FU20" s="118"/>
      <c r="FV20" s="118"/>
      <c r="FW20" s="118"/>
      <c r="FX20" s="118"/>
      <c r="FY20" s="118"/>
      <c r="FZ20" s="118"/>
      <c r="GA20" s="118"/>
      <c r="GB20" s="118"/>
      <c r="GC20" s="118"/>
      <c r="GD20" s="118"/>
      <c r="GE20" s="118"/>
      <c r="GF20" s="118"/>
      <c r="GG20" s="118"/>
      <c r="GH20" s="118"/>
      <c r="GI20" s="118"/>
      <c r="GJ20" s="118"/>
      <c r="GK20" s="118"/>
      <c r="GL20" s="118"/>
      <c r="GM20" s="118"/>
      <c r="GN20" s="118"/>
      <c r="GO20" s="118"/>
      <c r="GP20" s="118"/>
      <c r="GQ20" s="118"/>
      <c r="GR20" s="118"/>
      <c r="GS20" s="118"/>
      <c r="GT20" s="118"/>
      <c r="GU20" s="118"/>
      <c r="GV20" s="118"/>
      <c r="GW20" s="118"/>
      <c r="GX20" s="118"/>
      <c r="GY20" s="118"/>
      <c r="GZ20" s="118"/>
      <c r="HA20" s="118"/>
      <c r="HB20" s="118"/>
      <c r="HC20" s="118"/>
    </row>
    <row r="21" spans="1:211" s="112" customFormat="1" ht="24" customHeight="1" x14ac:dyDescent="0.15">
      <c r="A21" s="118"/>
      <c r="B21" s="118"/>
      <c r="C21" s="118"/>
      <c r="D21" s="118"/>
      <c r="E21" s="118"/>
      <c r="F21" s="132"/>
      <c r="G21" s="118"/>
      <c r="H21" s="118"/>
      <c r="I21" s="118"/>
      <c r="J21" s="118"/>
      <c r="K21" s="118"/>
      <c r="L21" s="118"/>
      <c r="M21" s="118"/>
      <c r="N21" s="118"/>
      <c r="O21" s="118"/>
      <c r="P21" s="118"/>
      <c r="Q21" s="118"/>
      <c r="R21" s="118"/>
      <c r="S21" s="118"/>
      <c r="T21" s="118"/>
      <c r="U21" s="118"/>
      <c r="V21" s="118"/>
      <c r="W21" s="118"/>
      <c r="X21" s="118"/>
      <c r="Y21" s="118"/>
      <c r="Z21" s="118"/>
      <c r="AA21" s="118"/>
      <c r="AB21" s="118"/>
      <c r="AC21" s="118"/>
      <c r="AD21" s="118"/>
      <c r="AE21" s="118"/>
      <c r="AF21" s="118"/>
      <c r="AG21" s="118"/>
      <c r="AH21" s="118"/>
      <c r="AI21" s="118"/>
      <c r="AJ21" s="118"/>
      <c r="AK21" s="118"/>
      <c r="AL21" s="118"/>
      <c r="AM21" s="118"/>
      <c r="AN21" s="118"/>
      <c r="AO21" s="118"/>
      <c r="AP21" s="118"/>
      <c r="AQ21" s="118"/>
      <c r="AR21" s="118"/>
      <c r="AS21" s="118"/>
      <c r="AT21" s="118"/>
      <c r="AU21" s="118"/>
      <c r="AV21" s="118"/>
      <c r="AW21" s="118"/>
      <c r="AX21" s="118"/>
      <c r="AY21" s="118"/>
      <c r="AZ21" s="118"/>
      <c r="BA21" s="118"/>
      <c r="BB21" s="118"/>
      <c r="BC21" s="118"/>
      <c r="BD21" s="118"/>
      <c r="BE21" s="118"/>
      <c r="BF21" s="118"/>
      <c r="BG21" s="118"/>
      <c r="BH21" s="118"/>
      <c r="BI21" s="118"/>
      <c r="BJ21" s="118"/>
      <c r="BK21" s="118"/>
      <c r="BL21" s="118"/>
      <c r="BM21" s="118"/>
      <c r="BN21" s="118"/>
      <c r="BO21" s="118"/>
      <c r="BP21" s="118"/>
      <c r="BQ21" s="118"/>
      <c r="BR21" s="118"/>
      <c r="BS21" s="118"/>
      <c r="BT21" s="118"/>
      <c r="BU21" s="118"/>
      <c r="BV21" s="118"/>
      <c r="BW21" s="118"/>
      <c r="BX21" s="118"/>
      <c r="BY21" s="118"/>
      <c r="BZ21" s="118"/>
      <c r="CA21" s="118"/>
      <c r="CB21" s="118"/>
      <c r="CC21" s="118"/>
      <c r="CD21" s="118"/>
      <c r="CE21" s="118"/>
      <c r="CF21" s="118"/>
      <c r="CG21" s="118"/>
      <c r="CH21" s="118"/>
      <c r="CI21" s="118"/>
      <c r="CJ21" s="118"/>
      <c r="CK21" s="118"/>
      <c r="CL21" s="118"/>
      <c r="CM21" s="118"/>
      <c r="CN21" s="118"/>
      <c r="CO21" s="118"/>
      <c r="CP21" s="118"/>
      <c r="CQ21" s="118"/>
      <c r="CR21" s="118"/>
      <c r="CS21" s="118"/>
      <c r="CT21" s="118"/>
      <c r="CU21" s="118"/>
      <c r="CV21" s="118"/>
      <c r="CW21" s="118"/>
      <c r="CX21" s="118"/>
      <c r="CY21" s="118"/>
      <c r="CZ21" s="118"/>
      <c r="DA21" s="118"/>
      <c r="DB21" s="118"/>
      <c r="DC21" s="118"/>
      <c r="DD21" s="118"/>
      <c r="DE21" s="118"/>
      <c r="DF21" s="118"/>
      <c r="DG21" s="118"/>
      <c r="DH21" s="118"/>
      <c r="DI21" s="118"/>
      <c r="DJ21" s="118"/>
      <c r="DK21" s="118"/>
      <c r="DL21" s="118"/>
      <c r="DM21" s="118"/>
      <c r="DN21" s="118"/>
      <c r="DO21" s="118"/>
      <c r="DP21" s="118"/>
      <c r="DQ21" s="118"/>
      <c r="DR21" s="118"/>
      <c r="DS21" s="118"/>
      <c r="DT21" s="118"/>
      <c r="DU21" s="118"/>
      <c r="DV21" s="118"/>
      <c r="DW21" s="118"/>
      <c r="DX21" s="118"/>
      <c r="DY21" s="118"/>
      <c r="DZ21" s="118"/>
      <c r="EA21" s="118"/>
      <c r="EB21" s="118"/>
      <c r="EC21" s="118"/>
      <c r="ED21" s="118"/>
      <c r="EE21" s="118"/>
      <c r="EF21" s="118"/>
      <c r="EG21" s="118"/>
      <c r="EH21" s="118"/>
      <c r="EI21" s="118"/>
      <c r="EJ21" s="118"/>
      <c r="EK21" s="118"/>
      <c r="EL21" s="118"/>
      <c r="EM21" s="118"/>
      <c r="EN21" s="118"/>
      <c r="EO21" s="118"/>
      <c r="EP21" s="118"/>
      <c r="EQ21" s="118"/>
      <c r="ER21" s="118"/>
      <c r="ES21" s="118"/>
      <c r="ET21" s="118"/>
      <c r="EU21" s="118"/>
      <c r="EV21" s="118"/>
      <c r="EW21" s="118"/>
      <c r="EX21" s="118"/>
      <c r="EY21" s="118"/>
      <c r="EZ21" s="118"/>
      <c r="FA21" s="118"/>
      <c r="FB21" s="118"/>
      <c r="FC21" s="118"/>
      <c r="FD21" s="118"/>
      <c r="FE21" s="118"/>
      <c r="FF21" s="118"/>
      <c r="FG21" s="118"/>
      <c r="FH21" s="118"/>
      <c r="FI21" s="118"/>
      <c r="FJ21" s="118"/>
      <c r="FK21" s="118"/>
      <c r="FL21" s="118"/>
      <c r="FM21" s="118"/>
      <c r="FN21" s="118"/>
      <c r="FO21" s="118"/>
      <c r="FP21" s="118"/>
      <c r="FQ21" s="118"/>
      <c r="FR21" s="118"/>
      <c r="FS21" s="118"/>
      <c r="FT21" s="118"/>
      <c r="FU21" s="118"/>
      <c r="FV21" s="118"/>
      <c r="FW21" s="118"/>
      <c r="FX21" s="118"/>
      <c r="FY21" s="118"/>
      <c r="FZ21" s="118"/>
      <c r="GA21" s="118"/>
      <c r="GB21" s="118"/>
      <c r="GC21" s="118"/>
      <c r="GD21" s="118"/>
      <c r="GE21" s="118"/>
      <c r="GF21" s="118"/>
      <c r="GG21" s="118"/>
      <c r="GH21" s="118"/>
      <c r="GI21" s="118"/>
      <c r="GJ21" s="118"/>
      <c r="GK21" s="118"/>
      <c r="GL21" s="118"/>
      <c r="GM21" s="118"/>
      <c r="GN21" s="118"/>
      <c r="GO21" s="118"/>
      <c r="GP21" s="118"/>
      <c r="GQ21" s="118"/>
      <c r="GR21" s="118"/>
      <c r="GS21" s="118"/>
      <c r="GT21" s="118"/>
      <c r="GU21" s="118"/>
      <c r="GV21" s="118"/>
      <c r="GW21" s="118"/>
      <c r="GX21" s="118"/>
      <c r="GY21" s="118"/>
      <c r="GZ21" s="118"/>
      <c r="HA21" s="118"/>
      <c r="HB21" s="118"/>
      <c r="HC21" s="118"/>
    </row>
    <row r="22" spans="1:211" s="113" customFormat="1" ht="24" customHeight="1" x14ac:dyDescent="0.15">
      <c r="A22" s="118"/>
      <c r="B22" s="118"/>
      <c r="C22" s="118"/>
      <c r="D22" s="118"/>
      <c r="E22" s="118"/>
      <c r="F22" s="132"/>
      <c r="G22" s="118"/>
      <c r="H22" s="118"/>
      <c r="I22" s="118"/>
      <c r="J22" s="118"/>
      <c r="K22" s="118"/>
      <c r="L22" s="118"/>
      <c r="M22" s="118"/>
      <c r="N22" s="118"/>
      <c r="O22" s="118"/>
      <c r="P22" s="118"/>
      <c r="Q22" s="118"/>
      <c r="R22" s="118"/>
      <c r="S22" s="118"/>
      <c r="T22" s="118"/>
      <c r="U22" s="118"/>
      <c r="V22" s="118"/>
      <c r="W22" s="118"/>
      <c r="X22" s="118"/>
      <c r="Y22" s="118"/>
      <c r="Z22" s="118"/>
      <c r="AA22" s="118"/>
      <c r="AB22" s="118"/>
      <c r="AC22" s="118"/>
      <c r="AD22" s="118"/>
      <c r="AE22" s="118"/>
      <c r="AF22" s="118"/>
      <c r="AG22" s="118"/>
      <c r="AH22" s="118"/>
      <c r="AI22" s="118"/>
      <c r="AJ22" s="118"/>
      <c r="AK22" s="118"/>
      <c r="AL22" s="118"/>
      <c r="AM22" s="118"/>
      <c r="AN22" s="118"/>
      <c r="AO22" s="118"/>
      <c r="AP22" s="118"/>
      <c r="AQ22" s="118"/>
      <c r="AR22" s="118"/>
      <c r="AS22" s="118"/>
      <c r="AT22" s="118"/>
      <c r="AU22" s="118"/>
      <c r="AV22" s="118"/>
      <c r="AW22" s="118"/>
      <c r="AX22" s="118"/>
      <c r="AY22" s="118"/>
      <c r="AZ22" s="118"/>
      <c r="BA22" s="118"/>
      <c r="BB22" s="118"/>
      <c r="BC22" s="118"/>
      <c r="BD22" s="118"/>
      <c r="BE22" s="118"/>
      <c r="BF22" s="118"/>
      <c r="BG22" s="118"/>
      <c r="BH22" s="118"/>
      <c r="BI22" s="118"/>
      <c r="BJ22" s="118"/>
      <c r="BK22" s="118"/>
      <c r="BL22" s="118"/>
      <c r="BM22" s="118"/>
      <c r="BN22" s="118"/>
      <c r="BO22" s="118"/>
      <c r="BP22" s="118"/>
      <c r="BQ22" s="118"/>
      <c r="BR22" s="118"/>
      <c r="BS22" s="118"/>
      <c r="BT22" s="118"/>
      <c r="BU22" s="118"/>
      <c r="BV22" s="118"/>
      <c r="BW22" s="118"/>
      <c r="BX22" s="118"/>
      <c r="BY22" s="118"/>
      <c r="BZ22" s="118"/>
      <c r="CA22" s="118"/>
      <c r="CB22" s="118"/>
      <c r="CC22" s="118"/>
      <c r="CD22" s="118"/>
      <c r="CE22" s="118"/>
      <c r="CF22" s="118"/>
      <c r="CG22" s="118"/>
      <c r="CH22" s="118"/>
      <c r="CI22" s="118"/>
      <c r="CJ22" s="118"/>
      <c r="CK22" s="118"/>
      <c r="CL22" s="118"/>
      <c r="CM22" s="118"/>
      <c r="CN22" s="118"/>
      <c r="CO22" s="118"/>
      <c r="CP22" s="118"/>
      <c r="CQ22" s="118"/>
      <c r="CR22" s="118"/>
      <c r="CS22" s="118"/>
      <c r="CT22" s="118"/>
      <c r="CU22" s="118"/>
      <c r="CV22" s="118"/>
      <c r="CW22" s="118"/>
      <c r="CX22" s="118"/>
      <c r="CY22" s="118"/>
      <c r="CZ22" s="118"/>
      <c r="DA22" s="118"/>
      <c r="DB22" s="118"/>
      <c r="DC22" s="118"/>
      <c r="DD22" s="118"/>
      <c r="DE22" s="118"/>
      <c r="DF22" s="118"/>
      <c r="DG22" s="118"/>
      <c r="DH22" s="118"/>
      <c r="DI22" s="118"/>
      <c r="DJ22" s="118"/>
      <c r="DK22" s="118"/>
      <c r="DL22" s="118"/>
      <c r="DM22" s="118"/>
      <c r="DN22" s="118"/>
      <c r="DO22" s="118"/>
      <c r="DP22" s="118"/>
      <c r="DQ22" s="118"/>
      <c r="DR22" s="118"/>
      <c r="DS22" s="118"/>
      <c r="DT22" s="118"/>
      <c r="DU22" s="118"/>
      <c r="DV22" s="118"/>
      <c r="DW22" s="118"/>
      <c r="DX22" s="118"/>
      <c r="DY22" s="118"/>
      <c r="DZ22" s="118"/>
      <c r="EA22" s="118"/>
      <c r="EB22" s="118"/>
      <c r="EC22" s="118"/>
      <c r="ED22" s="118"/>
      <c r="EE22" s="118"/>
      <c r="EF22" s="118"/>
      <c r="EG22" s="118"/>
      <c r="EH22" s="118"/>
      <c r="EI22" s="118"/>
      <c r="EJ22" s="118"/>
      <c r="EK22" s="118"/>
      <c r="EL22" s="118"/>
      <c r="EM22" s="118"/>
      <c r="EN22" s="118"/>
      <c r="EO22" s="118"/>
      <c r="EP22" s="118"/>
      <c r="EQ22" s="118"/>
      <c r="ER22" s="118"/>
      <c r="ES22" s="118"/>
      <c r="ET22" s="118"/>
      <c r="EU22" s="118"/>
      <c r="EV22" s="118"/>
      <c r="EW22" s="118"/>
      <c r="EX22" s="118"/>
      <c r="EY22" s="118"/>
      <c r="EZ22" s="118"/>
      <c r="FA22" s="118"/>
      <c r="FB22" s="118"/>
      <c r="FC22" s="118"/>
      <c r="FD22" s="118"/>
      <c r="FE22" s="118"/>
      <c r="FF22" s="118"/>
      <c r="FG22" s="118"/>
      <c r="FH22" s="118"/>
      <c r="FI22" s="118"/>
      <c r="FJ22" s="118"/>
      <c r="FK22" s="118"/>
      <c r="FL22" s="118"/>
      <c r="FM22" s="118"/>
      <c r="FN22" s="118"/>
      <c r="FO22" s="118"/>
      <c r="FP22" s="118"/>
      <c r="FQ22" s="118"/>
      <c r="FR22" s="118"/>
      <c r="FS22" s="118"/>
      <c r="FT22" s="118"/>
      <c r="FU22" s="118"/>
      <c r="FV22" s="118"/>
      <c r="FW22" s="118"/>
      <c r="FX22" s="118"/>
      <c r="FY22" s="118"/>
      <c r="FZ22" s="118"/>
      <c r="GA22" s="118"/>
      <c r="GB22" s="118"/>
      <c r="GC22" s="118"/>
      <c r="GD22" s="118"/>
      <c r="GE22" s="118"/>
      <c r="GF22" s="118"/>
      <c r="GG22" s="118"/>
      <c r="GH22" s="118"/>
      <c r="GI22" s="118"/>
      <c r="GJ22" s="118"/>
      <c r="GK22" s="118"/>
      <c r="GL22" s="118"/>
      <c r="GM22" s="118"/>
      <c r="GN22" s="118"/>
      <c r="GO22" s="118"/>
      <c r="GP22" s="118"/>
      <c r="GQ22" s="118"/>
      <c r="GR22" s="118"/>
      <c r="GS22" s="118"/>
      <c r="GT22" s="118"/>
      <c r="GU22" s="118"/>
      <c r="GV22" s="118"/>
      <c r="GW22" s="118"/>
      <c r="GX22" s="118"/>
      <c r="GY22" s="118"/>
      <c r="GZ22" s="118"/>
      <c r="HA22" s="118"/>
      <c r="HB22" s="118"/>
      <c r="HC22" s="118"/>
    </row>
    <row r="23" spans="1:211" ht="24" customHeight="1" x14ac:dyDescent="0.15">
      <c r="A23" s="118"/>
      <c r="B23" s="118"/>
      <c r="C23" s="118"/>
      <c r="D23" s="118"/>
      <c r="E23" s="118"/>
      <c r="F23" s="132"/>
      <c r="G23" s="118"/>
      <c r="H23" s="118"/>
      <c r="I23" s="118"/>
      <c r="J23" s="118"/>
      <c r="K23" s="118"/>
      <c r="L23" s="118"/>
      <c r="M23" s="118"/>
      <c r="N23" s="118"/>
      <c r="O23" s="118"/>
      <c r="P23" s="118"/>
      <c r="Q23" s="118"/>
      <c r="R23" s="118"/>
      <c r="S23" s="118"/>
      <c r="T23" s="118"/>
      <c r="U23" s="118"/>
      <c r="V23" s="118"/>
      <c r="W23" s="118"/>
      <c r="X23" s="118"/>
      <c r="Y23" s="118"/>
      <c r="Z23" s="118"/>
      <c r="AA23" s="118"/>
      <c r="AB23" s="118"/>
      <c r="AC23" s="118"/>
      <c r="AD23" s="118"/>
      <c r="AE23" s="118"/>
      <c r="AF23" s="118"/>
      <c r="AG23" s="118"/>
      <c r="AH23" s="118"/>
      <c r="AI23" s="118"/>
      <c r="AJ23" s="118"/>
      <c r="AK23" s="118"/>
      <c r="AL23" s="118"/>
      <c r="AM23" s="118"/>
      <c r="AN23" s="118"/>
      <c r="AO23" s="118"/>
      <c r="AP23" s="118"/>
      <c r="AQ23" s="118"/>
      <c r="AR23" s="118"/>
      <c r="AS23" s="118"/>
      <c r="AT23" s="118"/>
      <c r="AU23" s="118"/>
      <c r="AV23" s="118"/>
      <c r="AW23" s="118"/>
      <c r="AX23" s="118"/>
      <c r="AY23" s="118"/>
      <c r="AZ23" s="118"/>
      <c r="BA23" s="118"/>
      <c r="BB23" s="118"/>
      <c r="BC23" s="118"/>
      <c r="BD23" s="118"/>
      <c r="BE23" s="118"/>
      <c r="BF23" s="118"/>
      <c r="BG23" s="118"/>
      <c r="BH23" s="118"/>
      <c r="BI23" s="118"/>
      <c r="BJ23" s="118"/>
      <c r="BK23" s="118"/>
      <c r="BL23" s="118"/>
      <c r="BM23" s="118"/>
      <c r="BN23" s="118"/>
      <c r="BO23" s="118"/>
      <c r="BP23" s="118"/>
      <c r="BQ23" s="118"/>
      <c r="BR23" s="118"/>
      <c r="BS23" s="118"/>
      <c r="BT23" s="118"/>
      <c r="BU23" s="118"/>
      <c r="BV23" s="118"/>
      <c r="BW23" s="118"/>
      <c r="BX23" s="118"/>
      <c r="BY23" s="118"/>
      <c r="BZ23" s="118"/>
      <c r="CA23" s="118"/>
      <c r="CB23" s="118"/>
      <c r="CC23" s="118"/>
      <c r="CD23" s="118"/>
      <c r="CE23" s="118"/>
      <c r="CF23" s="118"/>
      <c r="CG23" s="118"/>
      <c r="CH23" s="118"/>
      <c r="CI23" s="118"/>
      <c r="CJ23" s="118"/>
      <c r="CK23" s="118"/>
      <c r="CL23" s="118"/>
      <c r="CM23" s="118"/>
      <c r="CN23" s="118"/>
      <c r="CO23" s="118"/>
      <c r="CP23" s="118"/>
      <c r="CQ23" s="118"/>
      <c r="CR23" s="118"/>
      <c r="CS23" s="118"/>
      <c r="CT23" s="118"/>
      <c r="CU23" s="118"/>
      <c r="CV23" s="118"/>
      <c r="CW23" s="118"/>
      <c r="CX23" s="118"/>
      <c r="CY23" s="118"/>
      <c r="CZ23" s="118"/>
      <c r="DA23" s="118"/>
      <c r="DB23" s="118"/>
      <c r="DC23" s="118"/>
      <c r="DD23" s="118"/>
      <c r="DE23" s="118"/>
      <c r="DF23" s="118"/>
      <c r="DG23" s="118"/>
      <c r="DH23" s="118"/>
      <c r="DI23" s="118"/>
      <c r="DJ23" s="118"/>
      <c r="DK23" s="118"/>
      <c r="DL23" s="118"/>
      <c r="DM23" s="118"/>
      <c r="DN23" s="118"/>
      <c r="DO23" s="118"/>
      <c r="DP23" s="118"/>
      <c r="DQ23" s="118"/>
      <c r="DR23" s="118"/>
      <c r="DS23" s="118"/>
      <c r="DT23" s="118"/>
      <c r="DU23" s="118"/>
      <c r="DV23" s="118"/>
      <c r="DW23" s="118"/>
      <c r="DX23" s="118"/>
      <c r="DY23" s="118"/>
      <c r="DZ23" s="118"/>
      <c r="EA23" s="118"/>
      <c r="EB23" s="118"/>
      <c r="EC23" s="118"/>
      <c r="ED23" s="118"/>
      <c r="EE23" s="118"/>
      <c r="EF23" s="118"/>
      <c r="EG23" s="118"/>
      <c r="EH23" s="118"/>
      <c r="EI23" s="118"/>
      <c r="EJ23" s="118"/>
      <c r="EK23" s="118"/>
      <c r="EL23" s="118"/>
      <c r="EM23" s="118"/>
      <c r="EN23" s="118"/>
      <c r="EO23" s="118"/>
      <c r="EP23" s="118"/>
      <c r="EQ23" s="118"/>
      <c r="ER23" s="118"/>
      <c r="ES23" s="118"/>
      <c r="ET23" s="118"/>
      <c r="EU23" s="118"/>
      <c r="EV23" s="118"/>
      <c r="EW23" s="118"/>
      <c r="EX23" s="118"/>
      <c r="EY23" s="118"/>
      <c r="EZ23" s="118"/>
      <c r="FA23" s="118"/>
      <c r="FB23" s="118"/>
      <c r="FC23" s="118"/>
      <c r="FD23" s="118"/>
      <c r="FE23" s="118"/>
      <c r="FF23" s="118"/>
      <c r="FG23" s="118"/>
      <c r="FH23" s="118"/>
      <c r="FI23" s="118"/>
      <c r="FJ23" s="118"/>
      <c r="FK23" s="118"/>
      <c r="FL23" s="118"/>
      <c r="FM23" s="118"/>
      <c r="FN23" s="118"/>
      <c r="FO23" s="118"/>
      <c r="FP23" s="118"/>
      <c r="FQ23" s="118"/>
      <c r="FR23" s="118"/>
      <c r="FS23" s="118"/>
      <c r="FT23" s="118"/>
      <c r="FU23" s="118"/>
      <c r="FV23" s="118"/>
      <c r="FW23" s="118"/>
      <c r="FX23" s="118"/>
      <c r="FY23" s="118"/>
      <c r="FZ23" s="118"/>
      <c r="GA23" s="118"/>
      <c r="GB23" s="118"/>
      <c r="GC23" s="118"/>
      <c r="GD23" s="118"/>
      <c r="GE23" s="118"/>
      <c r="GF23" s="118"/>
      <c r="GG23" s="118"/>
      <c r="GH23" s="118"/>
      <c r="GI23" s="118"/>
      <c r="GJ23" s="118"/>
      <c r="GK23" s="118"/>
      <c r="GL23" s="118"/>
      <c r="GM23" s="118"/>
      <c r="GN23" s="118"/>
      <c r="GO23" s="118"/>
      <c r="GP23" s="118"/>
      <c r="GQ23" s="118"/>
      <c r="GR23" s="118"/>
      <c r="GS23" s="118"/>
      <c r="GT23" s="118"/>
      <c r="GU23" s="118"/>
      <c r="GV23" s="118"/>
      <c r="GW23" s="118"/>
      <c r="GX23" s="118"/>
      <c r="GY23" s="118"/>
      <c r="GZ23" s="118"/>
      <c r="HA23" s="118"/>
      <c r="HB23" s="118"/>
      <c r="HC23" s="118"/>
    </row>
    <row r="24" spans="1:211" ht="24" customHeight="1" x14ac:dyDescent="0.15">
      <c r="A24" s="118"/>
      <c r="B24" s="118"/>
      <c r="C24" s="118"/>
      <c r="D24" s="118"/>
      <c r="E24" s="118"/>
      <c r="F24" s="132"/>
      <c r="G24" s="118"/>
      <c r="H24" s="118"/>
      <c r="I24" s="118"/>
      <c r="J24" s="118"/>
      <c r="K24" s="118"/>
      <c r="L24" s="118"/>
      <c r="M24" s="118"/>
      <c r="N24" s="118"/>
      <c r="O24" s="118"/>
      <c r="P24" s="118"/>
      <c r="Q24" s="118"/>
      <c r="R24" s="118"/>
      <c r="S24" s="118"/>
      <c r="T24" s="118"/>
      <c r="U24" s="118"/>
      <c r="V24" s="118"/>
      <c r="W24" s="118"/>
      <c r="X24" s="118"/>
      <c r="Y24" s="118"/>
      <c r="Z24" s="118"/>
      <c r="AA24" s="118"/>
      <c r="AB24" s="118"/>
      <c r="AC24" s="118"/>
      <c r="AD24" s="118"/>
      <c r="AE24" s="118"/>
      <c r="AF24" s="118"/>
      <c r="AG24" s="118"/>
      <c r="AH24" s="118"/>
      <c r="AI24" s="118"/>
      <c r="AJ24" s="118"/>
      <c r="AK24" s="118"/>
      <c r="AL24" s="118"/>
      <c r="AM24" s="118"/>
      <c r="AN24" s="118"/>
      <c r="AO24" s="118"/>
      <c r="AP24" s="118"/>
      <c r="AQ24" s="118"/>
      <c r="AR24" s="118"/>
      <c r="AS24" s="118"/>
      <c r="AT24" s="118"/>
      <c r="AU24" s="118"/>
      <c r="AV24" s="118"/>
      <c r="AW24" s="118"/>
      <c r="AX24" s="118"/>
      <c r="AY24" s="118"/>
      <c r="AZ24" s="118"/>
      <c r="BA24" s="118"/>
      <c r="BB24" s="118"/>
      <c r="BC24" s="118"/>
      <c r="BD24" s="118"/>
      <c r="BE24" s="118"/>
      <c r="BF24" s="118"/>
      <c r="BG24" s="118"/>
      <c r="BH24" s="118"/>
      <c r="BI24" s="118"/>
      <c r="BJ24" s="118"/>
      <c r="BK24" s="118"/>
      <c r="BL24" s="118"/>
      <c r="BM24" s="118"/>
      <c r="BN24" s="118"/>
      <c r="BO24" s="118"/>
      <c r="BP24" s="118"/>
      <c r="BQ24" s="118"/>
      <c r="BR24" s="118"/>
      <c r="BS24" s="118"/>
      <c r="BT24" s="118"/>
      <c r="BU24" s="118"/>
      <c r="BV24" s="118"/>
      <c r="BW24" s="118"/>
      <c r="BX24" s="118"/>
      <c r="BY24" s="118"/>
      <c r="BZ24" s="118"/>
      <c r="CA24" s="118"/>
      <c r="CB24" s="118"/>
      <c r="CC24" s="118"/>
      <c r="CD24" s="118"/>
      <c r="CE24" s="118"/>
      <c r="CF24" s="118"/>
      <c r="CG24" s="118"/>
      <c r="CH24" s="118"/>
      <c r="CI24" s="118"/>
      <c r="CJ24" s="118"/>
      <c r="CK24" s="118"/>
      <c r="CL24" s="118"/>
      <c r="CM24" s="118"/>
      <c r="CN24" s="118"/>
      <c r="CO24" s="118"/>
      <c r="CP24" s="118"/>
      <c r="CQ24" s="118"/>
      <c r="CR24" s="118"/>
      <c r="CS24" s="118"/>
      <c r="CT24" s="118"/>
      <c r="CU24" s="118"/>
      <c r="CV24" s="118"/>
      <c r="CW24" s="118"/>
      <c r="CX24" s="118"/>
      <c r="CY24" s="118"/>
      <c r="CZ24" s="118"/>
      <c r="DA24" s="118"/>
      <c r="DB24" s="118"/>
      <c r="DC24" s="118"/>
      <c r="DD24" s="118"/>
      <c r="DE24" s="118"/>
      <c r="DF24" s="118"/>
      <c r="DG24" s="118"/>
      <c r="DH24" s="118"/>
      <c r="DI24" s="118"/>
      <c r="DJ24" s="118"/>
      <c r="DK24" s="118"/>
      <c r="DL24" s="118"/>
      <c r="DM24" s="118"/>
      <c r="DN24" s="118"/>
      <c r="DO24" s="118"/>
      <c r="DP24" s="118"/>
      <c r="DQ24" s="118"/>
      <c r="DR24" s="118"/>
      <c r="DS24" s="118"/>
      <c r="DT24" s="118"/>
      <c r="DU24" s="118"/>
      <c r="DV24" s="118"/>
      <c r="DW24" s="118"/>
      <c r="DX24" s="118"/>
      <c r="DY24" s="118"/>
      <c r="DZ24" s="118"/>
      <c r="EA24" s="118"/>
      <c r="EB24" s="118"/>
      <c r="EC24" s="118"/>
      <c r="ED24" s="118"/>
      <c r="EE24" s="118"/>
      <c r="EF24" s="118"/>
      <c r="EG24" s="118"/>
      <c r="EH24" s="118"/>
      <c r="EI24" s="118"/>
      <c r="EJ24" s="118"/>
      <c r="EK24" s="118"/>
      <c r="EL24" s="118"/>
      <c r="EM24" s="118"/>
      <c r="EN24" s="118"/>
      <c r="EO24" s="118"/>
      <c r="EP24" s="118"/>
      <c r="EQ24" s="118"/>
      <c r="ER24" s="118"/>
      <c r="ES24" s="118"/>
      <c r="ET24" s="118"/>
      <c r="EU24" s="118"/>
      <c r="EV24" s="118"/>
      <c r="EW24" s="118"/>
      <c r="EX24" s="118"/>
      <c r="EY24" s="118"/>
      <c r="EZ24" s="118"/>
      <c r="FA24" s="118"/>
      <c r="FB24" s="118"/>
      <c r="FC24" s="118"/>
      <c r="FD24" s="118"/>
      <c r="FE24" s="118"/>
      <c r="FF24" s="118"/>
      <c r="FG24" s="118"/>
      <c r="FH24" s="118"/>
      <c r="FI24" s="118"/>
      <c r="FJ24" s="118"/>
      <c r="FK24" s="118"/>
      <c r="FL24" s="118"/>
      <c r="FM24" s="118"/>
      <c r="FN24" s="118"/>
      <c r="FO24" s="118"/>
      <c r="FP24" s="118"/>
      <c r="FQ24" s="118"/>
      <c r="FR24" s="118"/>
      <c r="FS24" s="118"/>
      <c r="FT24" s="118"/>
      <c r="FU24" s="118"/>
      <c r="FV24" s="118"/>
      <c r="FW24" s="118"/>
      <c r="FX24" s="118"/>
      <c r="FY24" s="118"/>
      <c r="FZ24" s="118"/>
      <c r="GA24" s="118"/>
      <c r="GB24" s="118"/>
      <c r="GC24" s="118"/>
      <c r="GD24" s="118"/>
      <c r="GE24" s="118"/>
      <c r="GF24" s="118"/>
      <c r="GG24" s="118"/>
      <c r="GH24" s="118"/>
      <c r="GI24" s="118"/>
      <c r="GJ24" s="118"/>
      <c r="GK24" s="118"/>
      <c r="GL24" s="118"/>
      <c r="GM24" s="118"/>
      <c r="GN24" s="118"/>
      <c r="GO24" s="118"/>
      <c r="GP24" s="118"/>
      <c r="GQ24" s="118"/>
      <c r="GR24" s="118"/>
      <c r="GS24" s="118"/>
      <c r="GT24" s="118"/>
      <c r="GU24" s="118"/>
      <c r="GV24" s="118"/>
      <c r="GW24" s="118"/>
      <c r="GX24" s="118"/>
      <c r="GY24" s="118"/>
      <c r="GZ24" s="118"/>
      <c r="HA24" s="118"/>
      <c r="HB24" s="118"/>
      <c r="HC24" s="118"/>
    </row>
    <row r="25" spans="1:211" ht="24" customHeight="1" x14ac:dyDescent="0.15">
      <c r="A25" s="118"/>
      <c r="B25" s="118"/>
      <c r="C25" s="118"/>
      <c r="D25" s="118"/>
      <c r="E25" s="118"/>
      <c r="F25" s="132"/>
      <c r="G25" s="118"/>
      <c r="H25" s="118"/>
      <c r="I25" s="118"/>
      <c r="J25" s="118"/>
      <c r="K25" s="118"/>
      <c r="L25" s="118"/>
      <c r="M25" s="118"/>
      <c r="N25" s="118"/>
      <c r="O25" s="118"/>
      <c r="P25" s="118"/>
      <c r="Q25" s="118"/>
      <c r="R25" s="118"/>
      <c r="S25" s="118"/>
      <c r="T25" s="118"/>
      <c r="U25" s="118"/>
      <c r="V25" s="118"/>
      <c r="W25" s="118"/>
      <c r="X25" s="118"/>
      <c r="Y25" s="118"/>
      <c r="Z25" s="118"/>
      <c r="AA25" s="118"/>
      <c r="AB25" s="118"/>
      <c r="AC25" s="118"/>
      <c r="AD25" s="118"/>
      <c r="AE25" s="118"/>
      <c r="AF25" s="118"/>
      <c r="AG25" s="118"/>
      <c r="AH25" s="118"/>
      <c r="AI25" s="118"/>
      <c r="AJ25" s="118"/>
      <c r="AK25" s="118"/>
      <c r="AL25" s="118"/>
      <c r="AM25" s="118"/>
      <c r="AN25" s="118"/>
      <c r="AO25" s="118"/>
      <c r="AP25" s="118"/>
      <c r="AQ25" s="118"/>
      <c r="AR25" s="118"/>
      <c r="AS25" s="118"/>
      <c r="AT25" s="118"/>
      <c r="AU25" s="118"/>
      <c r="AV25" s="118"/>
      <c r="AW25" s="118"/>
      <c r="AX25" s="118"/>
      <c r="AY25" s="118"/>
      <c r="AZ25" s="118"/>
      <c r="BA25" s="118"/>
      <c r="BB25" s="118"/>
      <c r="BC25" s="118"/>
      <c r="BD25" s="118"/>
      <c r="BE25" s="118"/>
      <c r="BF25" s="118"/>
      <c r="BG25" s="118"/>
      <c r="BH25" s="118"/>
      <c r="BI25" s="118"/>
      <c r="BJ25" s="118"/>
      <c r="BK25" s="118"/>
      <c r="BL25" s="118"/>
      <c r="BM25" s="118"/>
      <c r="BN25" s="118"/>
      <c r="BO25" s="118"/>
      <c r="BP25" s="118"/>
      <c r="BQ25" s="118"/>
      <c r="BR25" s="118"/>
      <c r="BS25" s="118"/>
      <c r="BT25" s="118"/>
      <c r="BU25" s="118"/>
      <c r="BV25" s="118"/>
      <c r="BW25" s="118"/>
      <c r="BX25" s="118"/>
      <c r="BY25" s="118"/>
      <c r="BZ25" s="118"/>
      <c r="CA25" s="118"/>
      <c r="CB25" s="118"/>
      <c r="CC25" s="118"/>
      <c r="CD25" s="118"/>
      <c r="CE25" s="118"/>
      <c r="CF25" s="118"/>
      <c r="CG25" s="118"/>
      <c r="CH25" s="118"/>
      <c r="CI25" s="118"/>
      <c r="CJ25" s="118"/>
      <c r="CK25" s="118"/>
      <c r="CL25" s="118"/>
      <c r="CM25" s="118"/>
      <c r="CN25" s="118"/>
      <c r="CO25" s="118"/>
      <c r="CP25" s="118"/>
      <c r="CQ25" s="118"/>
      <c r="CR25" s="118"/>
      <c r="CS25" s="118"/>
      <c r="CT25" s="118"/>
      <c r="CU25" s="118"/>
      <c r="CV25" s="118"/>
      <c r="CW25" s="118"/>
      <c r="CX25" s="118"/>
      <c r="CY25" s="118"/>
      <c r="CZ25" s="118"/>
      <c r="DA25" s="118"/>
      <c r="DB25" s="118"/>
      <c r="DC25" s="118"/>
      <c r="DD25" s="118"/>
      <c r="DE25" s="118"/>
      <c r="DF25" s="118"/>
      <c r="DG25" s="118"/>
      <c r="DH25" s="118"/>
      <c r="DI25" s="118"/>
      <c r="DJ25" s="118"/>
      <c r="DK25" s="118"/>
      <c r="DL25" s="118"/>
      <c r="DM25" s="118"/>
      <c r="DN25" s="118"/>
      <c r="DO25" s="118"/>
      <c r="DP25" s="118"/>
      <c r="DQ25" s="118"/>
      <c r="DR25" s="118"/>
      <c r="DS25" s="118"/>
      <c r="DT25" s="118"/>
      <c r="DU25" s="118"/>
      <c r="DV25" s="118"/>
      <c r="DW25" s="118"/>
      <c r="DX25" s="118"/>
      <c r="DY25" s="118"/>
      <c r="DZ25" s="118"/>
      <c r="EA25" s="118"/>
      <c r="EB25" s="118"/>
      <c r="EC25" s="118"/>
      <c r="ED25" s="118"/>
      <c r="EE25" s="118"/>
      <c r="EF25" s="118"/>
      <c r="EG25" s="118"/>
      <c r="EH25" s="118"/>
      <c r="EI25" s="118"/>
      <c r="EJ25" s="118"/>
      <c r="EK25" s="118"/>
      <c r="EL25" s="118"/>
      <c r="EM25" s="118"/>
      <c r="EN25" s="118"/>
      <c r="EO25" s="118"/>
      <c r="EP25" s="118"/>
      <c r="EQ25" s="118"/>
      <c r="ER25" s="118"/>
      <c r="ES25" s="118"/>
      <c r="ET25" s="118"/>
      <c r="EU25" s="118"/>
      <c r="EV25" s="118"/>
      <c r="EW25" s="118"/>
      <c r="EX25" s="118"/>
      <c r="EY25" s="118"/>
      <c r="EZ25" s="118"/>
      <c r="FA25" s="118"/>
      <c r="FB25" s="118"/>
      <c r="FC25" s="118"/>
      <c r="FD25" s="118"/>
      <c r="FE25" s="118"/>
      <c r="FF25" s="118"/>
      <c r="FG25" s="118"/>
      <c r="FH25" s="118"/>
      <c r="FI25" s="118"/>
      <c r="FJ25" s="118"/>
      <c r="FK25" s="118"/>
      <c r="FL25" s="118"/>
      <c r="FM25" s="118"/>
      <c r="FN25" s="118"/>
      <c r="FO25" s="118"/>
      <c r="FP25" s="118"/>
      <c r="FQ25" s="118"/>
      <c r="FR25" s="118"/>
      <c r="FS25" s="118"/>
      <c r="FT25" s="118"/>
      <c r="FU25" s="118"/>
      <c r="FV25" s="118"/>
      <c r="FW25" s="118"/>
      <c r="FX25" s="118"/>
      <c r="FY25" s="118"/>
      <c r="FZ25" s="118"/>
      <c r="GA25" s="118"/>
      <c r="GB25" s="118"/>
      <c r="GC25" s="118"/>
      <c r="GD25" s="118"/>
      <c r="GE25" s="118"/>
      <c r="GF25" s="118"/>
      <c r="GG25" s="118"/>
      <c r="GH25" s="118"/>
      <c r="GI25" s="118"/>
      <c r="GJ25" s="118"/>
      <c r="GK25" s="118"/>
      <c r="GL25" s="118"/>
      <c r="GM25" s="118"/>
      <c r="GN25" s="118"/>
      <c r="GO25" s="118"/>
      <c r="GP25" s="118"/>
      <c r="GQ25" s="118"/>
      <c r="GR25" s="118"/>
      <c r="GS25" s="118"/>
      <c r="GT25" s="118"/>
      <c r="GU25" s="118"/>
      <c r="GV25" s="118"/>
      <c r="GW25" s="118"/>
      <c r="GX25" s="118"/>
      <c r="GY25" s="118"/>
      <c r="GZ25" s="118"/>
      <c r="HA25" s="118"/>
      <c r="HB25" s="118"/>
      <c r="HC25" s="118"/>
    </row>
    <row r="26" spans="1:211" ht="24" customHeight="1" x14ac:dyDescent="0.15">
      <c r="A26" s="118"/>
      <c r="B26" s="118"/>
      <c r="C26" s="118"/>
      <c r="D26" s="118"/>
      <c r="E26" s="118"/>
      <c r="F26" s="132"/>
      <c r="G26" s="118"/>
      <c r="H26" s="118"/>
      <c r="I26" s="118"/>
      <c r="J26" s="118"/>
      <c r="K26" s="118"/>
      <c r="L26" s="118"/>
      <c r="M26" s="118"/>
      <c r="N26" s="118"/>
      <c r="O26" s="118"/>
      <c r="P26" s="118"/>
      <c r="Q26" s="118"/>
      <c r="R26" s="118"/>
      <c r="S26" s="118"/>
      <c r="T26" s="118"/>
      <c r="U26" s="118"/>
      <c r="V26" s="118"/>
      <c r="W26" s="118"/>
      <c r="X26" s="118"/>
      <c r="Y26" s="118"/>
      <c r="Z26" s="118"/>
      <c r="AA26" s="118"/>
      <c r="AB26" s="118"/>
      <c r="AC26" s="118"/>
      <c r="AD26" s="118"/>
      <c r="AE26" s="118"/>
      <c r="AF26" s="118"/>
      <c r="AG26" s="118"/>
      <c r="AH26" s="118"/>
      <c r="AI26" s="118"/>
      <c r="AJ26" s="118"/>
      <c r="AK26" s="118"/>
      <c r="AL26" s="118"/>
      <c r="AM26" s="118"/>
      <c r="AN26" s="118"/>
      <c r="AO26" s="118"/>
      <c r="AP26" s="118"/>
      <c r="AQ26" s="118"/>
      <c r="AR26" s="118"/>
      <c r="AS26" s="118"/>
      <c r="AT26" s="118"/>
      <c r="AU26" s="118"/>
      <c r="AV26" s="118"/>
      <c r="AW26" s="118"/>
      <c r="AX26" s="118"/>
      <c r="AY26" s="118"/>
      <c r="AZ26" s="118"/>
      <c r="BA26" s="118"/>
      <c r="BB26" s="118"/>
      <c r="BC26" s="118"/>
      <c r="BD26" s="118"/>
      <c r="BE26" s="118"/>
      <c r="BF26" s="118"/>
      <c r="BG26" s="118"/>
      <c r="BH26" s="118"/>
      <c r="BI26" s="118"/>
      <c r="BJ26" s="118"/>
      <c r="BK26" s="118"/>
      <c r="BL26" s="118"/>
      <c r="BM26" s="118"/>
      <c r="BN26" s="118"/>
      <c r="BO26" s="118"/>
      <c r="BP26" s="118"/>
      <c r="BQ26" s="118"/>
      <c r="BR26" s="118"/>
      <c r="BS26" s="118"/>
      <c r="BT26" s="118"/>
      <c r="BU26" s="118"/>
      <c r="BV26" s="118"/>
      <c r="BW26" s="118"/>
      <c r="BX26" s="118"/>
      <c r="BY26" s="118"/>
      <c r="BZ26" s="118"/>
      <c r="CA26" s="118"/>
      <c r="CB26" s="118"/>
      <c r="CC26" s="118"/>
      <c r="CD26" s="118"/>
      <c r="CE26" s="118"/>
      <c r="CF26" s="118"/>
      <c r="CG26" s="118"/>
      <c r="CH26" s="118"/>
      <c r="CI26" s="118"/>
      <c r="CJ26" s="118"/>
      <c r="CK26" s="118"/>
      <c r="CL26" s="118"/>
      <c r="CM26" s="118"/>
      <c r="CN26" s="118"/>
      <c r="CO26" s="118"/>
      <c r="CP26" s="118"/>
      <c r="CQ26" s="118"/>
      <c r="CR26" s="118"/>
      <c r="CS26" s="118"/>
      <c r="CT26" s="118"/>
      <c r="CU26" s="118"/>
      <c r="CV26" s="118"/>
      <c r="CW26" s="118"/>
      <c r="CX26" s="118"/>
      <c r="CY26" s="118"/>
      <c r="CZ26" s="118"/>
      <c r="DA26" s="118"/>
      <c r="DB26" s="118"/>
      <c r="DC26" s="118"/>
      <c r="DD26" s="118"/>
      <c r="DE26" s="118"/>
      <c r="DF26" s="118"/>
      <c r="DG26" s="118"/>
      <c r="DH26" s="118"/>
      <c r="DI26" s="118"/>
      <c r="DJ26" s="118"/>
      <c r="DK26" s="118"/>
      <c r="DL26" s="118"/>
      <c r="DM26" s="118"/>
      <c r="DN26" s="118"/>
      <c r="DO26" s="118"/>
      <c r="DP26" s="118"/>
      <c r="DQ26" s="118"/>
      <c r="DR26" s="118"/>
      <c r="DS26" s="118"/>
      <c r="DT26" s="118"/>
      <c r="DU26" s="118"/>
      <c r="DV26" s="118"/>
      <c r="DW26" s="118"/>
      <c r="DX26" s="118"/>
      <c r="DY26" s="118"/>
      <c r="DZ26" s="118"/>
      <c r="EA26" s="118"/>
      <c r="EB26" s="118"/>
      <c r="EC26" s="118"/>
      <c r="ED26" s="118"/>
      <c r="EE26" s="118"/>
      <c r="EF26" s="118"/>
      <c r="EG26" s="118"/>
      <c r="EH26" s="118"/>
      <c r="EI26" s="118"/>
      <c r="EJ26" s="118"/>
      <c r="EK26" s="118"/>
      <c r="EL26" s="118"/>
      <c r="EM26" s="118"/>
      <c r="EN26" s="118"/>
      <c r="EO26" s="118"/>
      <c r="EP26" s="118"/>
      <c r="EQ26" s="118"/>
      <c r="ER26" s="118"/>
      <c r="ES26" s="118"/>
      <c r="ET26" s="118"/>
      <c r="EU26" s="118"/>
      <c r="EV26" s="118"/>
      <c r="EW26" s="118"/>
      <c r="EX26" s="118"/>
      <c r="EY26" s="118"/>
      <c r="EZ26" s="118"/>
      <c r="FA26" s="118"/>
      <c r="FB26" s="118"/>
      <c r="FC26" s="118"/>
      <c r="FD26" s="118"/>
      <c r="FE26" s="118"/>
      <c r="FF26" s="118"/>
      <c r="FG26" s="118"/>
      <c r="FH26" s="118"/>
      <c r="FI26" s="118"/>
      <c r="FJ26" s="118"/>
      <c r="FK26" s="118"/>
      <c r="FL26" s="118"/>
      <c r="FM26" s="118"/>
      <c r="FN26" s="118"/>
      <c r="FO26" s="118"/>
      <c r="FP26" s="118"/>
      <c r="FQ26" s="118"/>
      <c r="FR26" s="118"/>
      <c r="FS26" s="118"/>
      <c r="FT26" s="118"/>
      <c r="FU26" s="118"/>
      <c r="FV26" s="118"/>
      <c r="FW26" s="118"/>
      <c r="FX26" s="118"/>
      <c r="FY26" s="118"/>
      <c r="FZ26" s="118"/>
      <c r="GA26" s="118"/>
      <c r="GB26" s="118"/>
      <c r="GC26" s="118"/>
      <c r="GD26" s="118"/>
      <c r="GE26" s="118"/>
      <c r="GF26" s="118"/>
      <c r="GG26" s="118"/>
      <c r="GH26" s="118"/>
      <c r="GI26" s="118"/>
      <c r="GJ26" s="118"/>
      <c r="GK26" s="118"/>
      <c r="GL26" s="118"/>
      <c r="GM26" s="118"/>
      <c r="GN26" s="118"/>
      <c r="GO26" s="118"/>
      <c r="GP26" s="118"/>
      <c r="GQ26" s="118"/>
      <c r="GR26" s="118"/>
      <c r="GS26" s="118"/>
      <c r="GT26" s="118"/>
      <c r="GU26" s="118"/>
      <c r="GV26" s="118"/>
      <c r="GW26" s="118"/>
      <c r="GX26" s="118"/>
      <c r="GY26" s="118"/>
      <c r="GZ26" s="118"/>
      <c r="HA26" s="118"/>
      <c r="HB26" s="118"/>
      <c r="HC26" s="118"/>
    </row>
    <row r="27" spans="1:211" ht="24" customHeight="1" x14ac:dyDescent="0.15">
      <c r="A27" s="118"/>
      <c r="B27" s="118"/>
      <c r="C27" s="118"/>
      <c r="D27" s="118"/>
      <c r="E27" s="118"/>
      <c r="F27" s="132"/>
      <c r="G27" s="118"/>
      <c r="H27" s="118"/>
      <c r="I27" s="118"/>
      <c r="J27" s="118"/>
      <c r="K27" s="118"/>
      <c r="L27" s="118"/>
      <c r="M27" s="118"/>
      <c r="N27" s="118"/>
      <c r="O27" s="118"/>
      <c r="P27" s="118"/>
      <c r="Q27" s="118"/>
      <c r="R27" s="118"/>
      <c r="S27" s="118"/>
      <c r="T27" s="118"/>
      <c r="U27" s="118"/>
      <c r="V27" s="118"/>
      <c r="W27" s="118"/>
      <c r="X27" s="118"/>
      <c r="Y27" s="118"/>
      <c r="Z27" s="118"/>
      <c r="AA27" s="118"/>
      <c r="AB27" s="118"/>
      <c r="AC27" s="118"/>
      <c r="AD27" s="118"/>
      <c r="AE27" s="118"/>
      <c r="AF27" s="118"/>
      <c r="AG27" s="118"/>
      <c r="AH27" s="118"/>
      <c r="AI27" s="118"/>
      <c r="AJ27" s="118"/>
      <c r="AK27" s="118"/>
      <c r="AL27" s="118"/>
      <c r="AM27" s="118"/>
      <c r="AN27" s="118"/>
      <c r="AO27" s="118"/>
      <c r="AP27" s="118"/>
      <c r="AQ27" s="118"/>
      <c r="AR27" s="118"/>
      <c r="AS27" s="118"/>
      <c r="AT27" s="118"/>
      <c r="AU27" s="118"/>
      <c r="AV27" s="118"/>
      <c r="AW27" s="118"/>
      <c r="AX27" s="118"/>
      <c r="AY27" s="118"/>
      <c r="AZ27" s="118"/>
      <c r="BA27" s="118"/>
      <c r="BB27" s="118"/>
      <c r="BC27" s="118"/>
      <c r="BD27" s="118"/>
      <c r="BE27" s="118"/>
      <c r="BF27" s="118"/>
      <c r="BG27" s="118"/>
      <c r="BH27" s="118"/>
      <c r="BI27" s="118"/>
      <c r="BJ27" s="118"/>
      <c r="BK27" s="118"/>
      <c r="BL27" s="118"/>
      <c r="BM27" s="118"/>
      <c r="BN27" s="118"/>
      <c r="BO27" s="118"/>
      <c r="BP27" s="118"/>
      <c r="BQ27" s="118"/>
      <c r="BR27" s="118"/>
      <c r="BS27" s="118"/>
      <c r="BT27" s="118"/>
      <c r="BU27" s="118"/>
      <c r="BV27" s="118"/>
      <c r="BW27" s="118"/>
      <c r="BX27" s="118"/>
      <c r="BY27" s="118"/>
      <c r="BZ27" s="118"/>
      <c r="CA27" s="118"/>
      <c r="CB27" s="118"/>
      <c r="CC27" s="118"/>
      <c r="CD27" s="118"/>
      <c r="CE27" s="118"/>
      <c r="CF27" s="118"/>
      <c r="CG27" s="118"/>
      <c r="CH27" s="118"/>
      <c r="CI27" s="118"/>
      <c r="CJ27" s="118"/>
      <c r="CK27" s="118"/>
      <c r="CL27" s="118"/>
      <c r="CM27" s="118"/>
      <c r="CN27" s="118"/>
      <c r="CO27" s="118"/>
      <c r="CP27" s="118"/>
      <c r="CQ27" s="118"/>
      <c r="CR27" s="118"/>
      <c r="CS27" s="118"/>
      <c r="CT27" s="118"/>
      <c r="CU27" s="118"/>
      <c r="CV27" s="118"/>
      <c r="CW27" s="118"/>
      <c r="CX27" s="118"/>
      <c r="CY27" s="118"/>
      <c r="CZ27" s="118"/>
      <c r="DA27" s="118"/>
      <c r="DB27" s="118"/>
      <c r="DC27" s="118"/>
      <c r="DD27" s="118"/>
      <c r="DE27" s="118"/>
      <c r="DF27" s="118"/>
      <c r="DG27" s="118"/>
      <c r="DH27" s="118"/>
      <c r="DI27" s="118"/>
      <c r="DJ27" s="118"/>
      <c r="DK27" s="118"/>
      <c r="DL27" s="118"/>
      <c r="DM27" s="118"/>
      <c r="DN27" s="118"/>
      <c r="DO27" s="118"/>
      <c r="DP27" s="118"/>
      <c r="DQ27" s="118"/>
      <c r="DR27" s="118"/>
      <c r="DS27" s="118"/>
      <c r="DT27" s="118"/>
      <c r="DU27" s="118"/>
      <c r="DV27" s="118"/>
      <c r="DW27" s="118"/>
      <c r="DX27" s="118"/>
      <c r="DY27" s="118"/>
      <c r="DZ27" s="118"/>
      <c r="EA27" s="118"/>
      <c r="EB27" s="118"/>
      <c r="EC27" s="118"/>
      <c r="ED27" s="118"/>
      <c r="EE27" s="118"/>
      <c r="EF27" s="118"/>
      <c r="EG27" s="118"/>
      <c r="EH27" s="118"/>
      <c r="EI27" s="118"/>
      <c r="EJ27" s="118"/>
      <c r="EK27" s="118"/>
      <c r="EL27" s="118"/>
      <c r="EM27" s="118"/>
      <c r="EN27" s="118"/>
      <c r="EO27" s="118"/>
      <c r="EP27" s="118"/>
      <c r="EQ27" s="118"/>
      <c r="ER27" s="118"/>
      <c r="ES27" s="118"/>
      <c r="ET27" s="118"/>
      <c r="EU27" s="118"/>
      <c r="EV27" s="118"/>
      <c r="EW27" s="118"/>
      <c r="EX27" s="118"/>
      <c r="EY27" s="118"/>
      <c r="EZ27" s="118"/>
      <c r="FA27" s="118"/>
      <c r="FB27" s="118"/>
      <c r="FC27" s="118"/>
      <c r="FD27" s="118"/>
      <c r="FE27" s="118"/>
      <c r="FF27" s="118"/>
      <c r="FG27" s="118"/>
      <c r="FH27" s="118"/>
      <c r="FI27" s="118"/>
      <c r="FJ27" s="118"/>
      <c r="FK27" s="118"/>
      <c r="FL27" s="118"/>
      <c r="FM27" s="118"/>
      <c r="FN27" s="118"/>
      <c r="FO27" s="118"/>
      <c r="FP27" s="118"/>
      <c r="FQ27" s="118"/>
      <c r="FR27" s="118"/>
      <c r="FS27" s="118"/>
      <c r="FT27" s="118"/>
      <c r="FU27" s="118"/>
      <c r="FV27" s="118"/>
      <c r="FW27" s="118"/>
      <c r="FX27" s="118"/>
      <c r="FY27" s="118"/>
      <c r="FZ27" s="118"/>
      <c r="GA27" s="118"/>
      <c r="GB27" s="118"/>
      <c r="GC27" s="118"/>
      <c r="GD27" s="118"/>
      <c r="GE27" s="118"/>
      <c r="GF27" s="118"/>
      <c r="GG27" s="118"/>
      <c r="GH27" s="118"/>
      <c r="GI27" s="118"/>
      <c r="GJ27" s="118"/>
      <c r="GK27" s="118"/>
      <c r="GL27" s="118"/>
      <c r="GM27" s="118"/>
      <c r="GN27" s="118"/>
      <c r="GO27" s="118"/>
      <c r="GP27" s="118"/>
      <c r="GQ27" s="118"/>
      <c r="GR27" s="118"/>
      <c r="GS27" s="118"/>
      <c r="GT27" s="118"/>
      <c r="GU27" s="118"/>
      <c r="GV27" s="118"/>
      <c r="GW27" s="118"/>
      <c r="GX27" s="118"/>
      <c r="GY27" s="118"/>
      <c r="GZ27" s="118"/>
      <c r="HA27" s="118"/>
      <c r="HB27" s="118"/>
      <c r="HC27" s="118"/>
    </row>
    <row r="28" spans="1:211" ht="24" customHeight="1" x14ac:dyDescent="0.15">
      <c r="A28" s="118"/>
      <c r="B28" s="118"/>
      <c r="C28" s="118"/>
      <c r="D28" s="118"/>
      <c r="E28" s="118"/>
      <c r="F28" s="132"/>
      <c r="G28" s="118"/>
      <c r="H28" s="118"/>
      <c r="I28" s="118"/>
      <c r="J28" s="118"/>
      <c r="K28" s="118"/>
      <c r="L28" s="118"/>
      <c r="M28" s="118"/>
      <c r="N28" s="118"/>
      <c r="O28" s="118"/>
      <c r="P28" s="118"/>
      <c r="Q28" s="118"/>
      <c r="R28" s="118"/>
      <c r="S28" s="118"/>
      <c r="T28" s="118"/>
      <c r="U28" s="118"/>
      <c r="V28" s="118"/>
      <c r="W28" s="118"/>
      <c r="X28" s="118"/>
      <c r="Y28" s="118"/>
      <c r="Z28" s="118"/>
      <c r="AA28" s="118"/>
      <c r="AB28" s="118"/>
      <c r="AC28" s="118"/>
      <c r="AD28" s="118"/>
      <c r="AE28" s="118"/>
      <c r="AF28" s="118"/>
      <c r="AG28" s="118"/>
      <c r="AH28" s="118"/>
      <c r="AI28" s="118"/>
      <c r="AJ28" s="118"/>
      <c r="AK28" s="118"/>
      <c r="AL28" s="118"/>
      <c r="AM28" s="118"/>
      <c r="AN28" s="118"/>
      <c r="AO28" s="118"/>
      <c r="AP28" s="118"/>
      <c r="AQ28" s="118"/>
      <c r="AR28" s="118"/>
      <c r="AS28" s="118"/>
      <c r="AT28" s="118"/>
      <c r="AU28" s="118"/>
      <c r="AV28" s="118"/>
      <c r="AW28" s="118"/>
      <c r="AX28" s="118"/>
      <c r="AY28" s="118"/>
      <c r="AZ28" s="118"/>
      <c r="BA28" s="118"/>
      <c r="BB28" s="118"/>
      <c r="BC28" s="118"/>
      <c r="BD28" s="118"/>
      <c r="BE28" s="118"/>
      <c r="BF28" s="118"/>
      <c r="BG28" s="118"/>
      <c r="BH28" s="118"/>
      <c r="BI28" s="118"/>
      <c r="BJ28" s="118"/>
      <c r="BK28" s="118"/>
      <c r="BL28" s="118"/>
      <c r="BM28" s="118"/>
      <c r="BN28" s="118"/>
      <c r="BO28" s="118"/>
      <c r="BP28" s="118"/>
      <c r="BQ28" s="118"/>
      <c r="BR28" s="118"/>
      <c r="BS28" s="118"/>
      <c r="BT28" s="118"/>
      <c r="BU28" s="118"/>
      <c r="BV28" s="118"/>
      <c r="BW28" s="118"/>
      <c r="BX28" s="118"/>
      <c r="BY28" s="118"/>
      <c r="BZ28" s="118"/>
      <c r="CA28" s="118"/>
      <c r="CB28" s="118"/>
      <c r="CC28" s="118"/>
      <c r="CD28" s="118"/>
      <c r="CE28" s="118"/>
      <c r="CF28" s="118"/>
      <c r="CG28" s="118"/>
      <c r="CH28" s="118"/>
      <c r="CI28" s="118"/>
      <c r="CJ28" s="118"/>
      <c r="CK28" s="118"/>
      <c r="CL28" s="118"/>
      <c r="CM28" s="118"/>
      <c r="CN28" s="118"/>
      <c r="CO28" s="118"/>
      <c r="CP28" s="118"/>
      <c r="CQ28" s="118"/>
      <c r="CR28" s="118"/>
      <c r="CS28" s="118"/>
      <c r="CT28" s="118"/>
      <c r="CU28" s="118"/>
      <c r="CV28" s="118"/>
      <c r="CW28" s="118"/>
      <c r="CX28" s="118"/>
      <c r="CY28" s="118"/>
      <c r="CZ28" s="118"/>
      <c r="DA28" s="118"/>
      <c r="DB28" s="118"/>
      <c r="DC28" s="118"/>
      <c r="DD28" s="118"/>
      <c r="DE28" s="118"/>
      <c r="DF28" s="118"/>
      <c r="DG28" s="118"/>
      <c r="DH28" s="118"/>
      <c r="DI28" s="118"/>
      <c r="DJ28" s="118"/>
      <c r="DK28" s="118"/>
      <c r="DL28" s="118"/>
      <c r="DM28" s="118"/>
      <c r="DN28" s="118"/>
      <c r="DO28" s="118"/>
      <c r="DP28" s="118"/>
      <c r="DQ28" s="118"/>
      <c r="DR28" s="118"/>
      <c r="DS28" s="118"/>
      <c r="DT28" s="118"/>
      <c r="DU28" s="118"/>
      <c r="DV28" s="118"/>
      <c r="DW28" s="118"/>
      <c r="DX28" s="118"/>
      <c r="DY28" s="118"/>
      <c r="DZ28" s="118"/>
      <c r="EA28" s="118"/>
      <c r="EB28" s="118"/>
      <c r="EC28" s="118"/>
      <c r="ED28" s="118"/>
      <c r="EE28" s="118"/>
      <c r="EF28" s="118"/>
      <c r="EG28" s="118"/>
      <c r="EH28" s="118"/>
      <c r="EI28" s="118"/>
      <c r="EJ28" s="118"/>
      <c r="EK28" s="118"/>
      <c r="EL28" s="118"/>
      <c r="EM28" s="118"/>
      <c r="EN28" s="118"/>
      <c r="EO28" s="118"/>
      <c r="EP28" s="118"/>
      <c r="EQ28" s="118"/>
      <c r="ER28" s="118"/>
      <c r="ES28" s="118"/>
      <c r="ET28" s="118"/>
      <c r="EU28" s="118"/>
      <c r="EV28" s="118"/>
      <c r="EW28" s="118"/>
      <c r="EX28" s="118"/>
      <c r="EY28" s="118"/>
      <c r="EZ28" s="118"/>
      <c r="FA28" s="118"/>
      <c r="FB28" s="118"/>
      <c r="FC28" s="118"/>
      <c r="FD28" s="118"/>
      <c r="FE28" s="118"/>
      <c r="FF28" s="118"/>
      <c r="FG28" s="118"/>
      <c r="FH28" s="118"/>
      <c r="FI28" s="118"/>
      <c r="FJ28" s="118"/>
      <c r="FK28" s="118"/>
      <c r="FL28" s="118"/>
      <c r="FM28" s="118"/>
      <c r="FN28" s="118"/>
      <c r="FO28" s="118"/>
      <c r="FP28" s="118"/>
      <c r="FQ28" s="118"/>
      <c r="FR28" s="118"/>
      <c r="FS28" s="118"/>
      <c r="FT28" s="118"/>
      <c r="FU28" s="118"/>
      <c r="FV28" s="118"/>
      <c r="FW28" s="118"/>
      <c r="FX28" s="118"/>
      <c r="FY28" s="118"/>
      <c r="FZ28" s="118"/>
      <c r="GA28" s="118"/>
      <c r="GB28" s="118"/>
      <c r="GC28" s="118"/>
      <c r="GD28" s="118"/>
      <c r="GE28" s="118"/>
      <c r="GF28" s="118"/>
      <c r="GG28" s="118"/>
      <c r="GH28" s="118"/>
      <c r="GI28" s="118"/>
      <c r="GJ28" s="118"/>
      <c r="GK28" s="118"/>
      <c r="GL28" s="118"/>
      <c r="GM28" s="118"/>
      <c r="GN28" s="118"/>
      <c r="GO28" s="118"/>
      <c r="GP28" s="118"/>
      <c r="GQ28" s="118"/>
      <c r="GR28" s="118"/>
      <c r="GS28" s="118"/>
      <c r="GT28" s="118"/>
      <c r="GU28" s="118"/>
      <c r="GV28" s="118"/>
      <c r="GW28" s="118"/>
      <c r="GX28" s="118"/>
      <c r="GY28" s="118"/>
      <c r="GZ28" s="118"/>
      <c r="HA28" s="118"/>
      <c r="HB28" s="118"/>
      <c r="HC28" s="118"/>
    </row>
    <row r="29" spans="1:211" ht="24" customHeight="1" x14ac:dyDescent="0.15">
      <c r="A29" s="118"/>
      <c r="B29" s="118"/>
      <c r="C29" s="118"/>
      <c r="D29" s="118"/>
      <c r="E29" s="118"/>
      <c r="F29" s="132"/>
      <c r="G29" s="118"/>
      <c r="H29" s="118"/>
      <c r="I29" s="118"/>
      <c r="J29" s="118"/>
      <c r="K29" s="118"/>
      <c r="L29" s="118"/>
      <c r="M29" s="118"/>
      <c r="N29" s="118"/>
      <c r="O29" s="118"/>
      <c r="P29" s="118"/>
      <c r="Q29" s="118"/>
      <c r="R29" s="118"/>
      <c r="S29" s="118"/>
      <c r="T29" s="118"/>
      <c r="U29" s="118"/>
      <c r="V29" s="118"/>
      <c r="W29" s="118"/>
      <c r="X29" s="118"/>
      <c r="Y29" s="118"/>
      <c r="Z29" s="118"/>
      <c r="AA29" s="118"/>
      <c r="AB29" s="118"/>
      <c r="AC29" s="118"/>
      <c r="AD29" s="118"/>
      <c r="AE29" s="118"/>
      <c r="AF29" s="118"/>
      <c r="AG29" s="118"/>
      <c r="AH29" s="118"/>
      <c r="AI29" s="118"/>
      <c r="AJ29" s="118"/>
      <c r="AK29" s="118"/>
      <c r="AL29" s="118"/>
      <c r="AM29" s="118"/>
      <c r="AN29" s="118"/>
      <c r="AO29" s="118"/>
      <c r="AP29" s="118"/>
      <c r="AQ29" s="118"/>
      <c r="AR29" s="118"/>
      <c r="AS29" s="118"/>
      <c r="AT29" s="118"/>
      <c r="AU29" s="118"/>
      <c r="AV29" s="118"/>
      <c r="AW29" s="118"/>
      <c r="AX29" s="118"/>
      <c r="AY29" s="118"/>
      <c r="AZ29" s="118"/>
      <c r="BA29" s="118"/>
      <c r="BB29" s="118"/>
      <c r="BC29" s="118"/>
      <c r="BD29" s="118"/>
      <c r="BE29" s="118"/>
      <c r="BF29" s="118"/>
      <c r="BG29" s="118"/>
      <c r="BH29" s="118"/>
      <c r="BI29" s="118"/>
      <c r="BJ29" s="118"/>
      <c r="BK29" s="118"/>
      <c r="BL29" s="118"/>
      <c r="BM29" s="118"/>
      <c r="BN29" s="118"/>
      <c r="BO29" s="118"/>
      <c r="BP29" s="118"/>
      <c r="BQ29" s="118"/>
      <c r="BR29" s="118"/>
      <c r="BS29" s="118"/>
      <c r="BT29" s="118"/>
      <c r="BU29" s="118"/>
      <c r="BV29" s="118"/>
      <c r="BW29" s="118"/>
      <c r="BX29" s="118"/>
      <c r="BY29" s="118"/>
      <c r="BZ29" s="118"/>
      <c r="CA29" s="118"/>
      <c r="CB29" s="118"/>
      <c r="CC29" s="118"/>
      <c r="CD29" s="118"/>
      <c r="CE29" s="118"/>
      <c r="CF29" s="118"/>
      <c r="CG29" s="118"/>
      <c r="CH29" s="118"/>
      <c r="CI29" s="118"/>
      <c r="CJ29" s="118"/>
      <c r="CK29" s="118"/>
      <c r="CL29" s="118"/>
      <c r="CM29" s="118"/>
      <c r="CN29" s="118"/>
      <c r="CO29" s="118"/>
      <c r="CP29" s="118"/>
      <c r="CQ29" s="118"/>
      <c r="CR29" s="118"/>
      <c r="CS29" s="118"/>
      <c r="CT29" s="118"/>
      <c r="CU29" s="118"/>
      <c r="CV29" s="118"/>
      <c r="CW29" s="118"/>
      <c r="CX29" s="118"/>
      <c r="CY29" s="118"/>
      <c r="CZ29" s="118"/>
      <c r="DA29" s="118"/>
      <c r="DB29" s="118"/>
      <c r="DC29" s="118"/>
      <c r="DD29" s="118"/>
      <c r="DE29" s="118"/>
      <c r="DF29" s="118"/>
      <c r="DG29" s="118"/>
      <c r="DH29" s="118"/>
      <c r="DI29" s="118"/>
      <c r="DJ29" s="118"/>
      <c r="DK29" s="118"/>
      <c r="DL29" s="118"/>
      <c r="DM29" s="118"/>
      <c r="DN29" s="118"/>
      <c r="DO29" s="118"/>
      <c r="DP29" s="118"/>
      <c r="DQ29" s="118"/>
      <c r="DR29" s="118"/>
      <c r="DS29" s="118"/>
      <c r="DT29" s="118"/>
      <c r="DU29" s="118"/>
      <c r="DV29" s="118"/>
      <c r="DW29" s="118"/>
      <c r="DX29" s="118"/>
      <c r="DY29" s="118"/>
      <c r="DZ29" s="118"/>
      <c r="EA29" s="118"/>
      <c r="EB29" s="118"/>
      <c r="EC29" s="118"/>
      <c r="ED29" s="118"/>
      <c r="EE29" s="118"/>
      <c r="EF29" s="118"/>
      <c r="EG29" s="118"/>
      <c r="EH29" s="118"/>
      <c r="EI29" s="118"/>
      <c r="EJ29" s="118"/>
      <c r="EK29" s="118"/>
      <c r="EL29" s="118"/>
      <c r="EM29" s="118"/>
      <c r="EN29" s="118"/>
      <c r="EO29" s="118"/>
      <c r="EP29" s="118"/>
      <c r="EQ29" s="118"/>
      <c r="ER29" s="118"/>
      <c r="ES29" s="118"/>
      <c r="ET29" s="118"/>
      <c r="EU29" s="118"/>
      <c r="EV29" s="118"/>
      <c r="EW29" s="118"/>
      <c r="EX29" s="118"/>
      <c r="EY29" s="118"/>
      <c r="EZ29" s="118"/>
      <c r="FA29" s="118"/>
      <c r="FB29" s="118"/>
      <c r="FC29" s="118"/>
      <c r="FD29" s="118"/>
      <c r="FE29" s="118"/>
      <c r="FF29" s="118"/>
      <c r="FG29" s="118"/>
      <c r="FH29" s="118"/>
      <c r="FI29" s="118"/>
      <c r="FJ29" s="118"/>
      <c r="FK29" s="118"/>
      <c r="FL29" s="118"/>
      <c r="FM29" s="118"/>
      <c r="FN29" s="118"/>
      <c r="FO29" s="118"/>
      <c r="FP29" s="118"/>
      <c r="FQ29" s="118"/>
      <c r="FR29" s="118"/>
      <c r="FS29" s="118"/>
      <c r="FT29" s="118"/>
      <c r="FU29" s="118"/>
      <c r="FV29" s="118"/>
      <c r="FW29" s="118"/>
      <c r="FX29" s="118"/>
      <c r="FY29" s="118"/>
      <c r="FZ29" s="118"/>
      <c r="GA29" s="118"/>
      <c r="GB29" s="118"/>
      <c r="GC29" s="118"/>
      <c r="GD29" s="118"/>
      <c r="GE29" s="118"/>
      <c r="GF29" s="118"/>
      <c r="GG29" s="118"/>
      <c r="GH29" s="118"/>
      <c r="GI29" s="118"/>
      <c r="GJ29" s="118"/>
      <c r="GK29" s="118"/>
      <c r="GL29" s="118"/>
      <c r="GM29" s="118"/>
      <c r="GN29" s="118"/>
      <c r="GO29" s="118"/>
      <c r="GP29" s="118"/>
      <c r="GQ29" s="118"/>
      <c r="GR29" s="118"/>
      <c r="GS29" s="118"/>
      <c r="GT29" s="118"/>
      <c r="GU29" s="118"/>
      <c r="GV29" s="118"/>
      <c r="GW29" s="118"/>
      <c r="GX29" s="118"/>
      <c r="GY29" s="118"/>
      <c r="GZ29" s="118"/>
      <c r="HA29" s="118"/>
      <c r="HB29" s="118"/>
      <c r="HC29" s="118"/>
    </row>
    <row r="30" spans="1:211" ht="24" customHeight="1" x14ac:dyDescent="0.15">
      <c r="A30" s="118"/>
      <c r="B30" s="118"/>
      <c r="C30" s="118"/>
      <c r="D30" s="118"/>
      <c r="E30" s="118"/>
      <c r="F30" s="132"/>
      <c r="G30" s="118"/>
      <c r="H30" s="118"/>
      <c r="I30" s="118"/>
      <c r="J30" s="118"/>
      <c r="K30" s="118"/>
      <c r="L30" s="118"/>
      <c r="M30" s="118"/>
      <c r="N30" s="118"/>
      <c r="O30" s="118"/>
      <c r="P30" s="118"/>
      <c r="Q30" s="118"/>
      <c r="R30" s="118"/>
      <c r="S30" s="118"/>
      <c r="T30" s="118"/>
      <c r="U30" s="118"/>
      <c r="V30" s="118"/>
      <c r="W30" s="118"/>
      <c r="X30" s="118"/>
      <c r="Y30" s="118"/>
      <c r="Z30" s="118"/>
      <c r="AA30" s="118"/>
      <c r="AB30" s="118"/>
      <c r="AC30" s="118"/>
      <c r="AD30" s="118"/>
      <c r="AE30" s="118"/>
      <c r="AF30" s="118"/>
      <c r="AG30" s="118"/>
      <c r="AH30" s="118"/>
      <c r="AI30" s="118"/>
      <c r="AJ30" s="118"/>
      <c r="AK30" s="118"/>
      <c r="AL30" s="118"/>
      <c r="AM30" s="118"/>
      <c r="AN30" s="118"/>
      <c r="AO30" s="118"/>
      <c r="AP30" s="118"/>
      <c r="AQ30" s="118"/>
      <c r="AR30" s="118"/>
      <c r="AS30" s="118"/>
      <c r="AT30" s="118"/>
      <c r="AU30" s="118"/>
      <c r="AV30" s="118"/>
      <c r="AW30" s="118"/>
      <c r="AX30" s="118"/>
      <c r="AY30" s="118"/>
      <c r="AZ30" s="118"/>
      <c r="BA30" s="118"/>
      <c r="BB30" s="118"/>
      <c r="BC30" s="118"/>
      <c r="BD30" s="118"/>
      <c r="BE30" s="118"/>
      <c r="BF30" s="118"/>
      <c r="BG30" s="118"/>
      <c r="BH30" s="118"/>
      <c r="BI30" s="118"/>
      <c r="BJ30" s="118"/>
      <c r="BK30" s="118"/>
      <c r="BL30" s="118"/>
      <c r="BM30" s="118"/>
      <c r="BN30" s="118"/>
      <c r="BO30" s="118"/>
      <c r="BP30" s="118"/>
      <c r="BQ30" s="118"/>
      <c r="BR30" s="118"/>
      <c r="BS30" s="118"/>
      <c r="BT30" s="118"/>
      <c r="BU30" s="118"/>
      <c r="BV30" s="118"/>
      <c r="BW30" s="118"/>
      <c r="BX30" s="118"/>
      <c r="BY30" s="118"/>
      <c r="BZ30" s="118"/>
      <c r="CA30" s="118"/>
      <c r="CB30" s="118"/>
      <c r="CC30" s="118"/>
      <c r="CD30" s="118"/>
      <c r="CE30" s="118"/>
      <c r="CF30" s="118"/>
      <c r="CG30" s="118"/>
      <c r="CH30" s="118"/>
      <c r="CI30" s="118"/>
      <c r="CJ30" s="118"/>
      <c r="CK30" s="118"/>
      <c r="CL30" s="118"/>
      <c r="CM30" s="118"/>
      <c r="CN30" s="118"/>
      <c r="CO30" s="118"/>
      <c r="CP30" s="118"/>
      <c r="CQ30" s="118"/>
      <c r="CR30" s="118"/>
      <c r="CS30" s="118"/>
      <c r="CT30" s="118"/>
      <c r="CU30" s="118"/>
      <c r="CV30" s="118"/>
      <c r="CW30" s="118"/>
      <c r="CX30" s="118"/>
      <c r="CY30" s="118"/>
      <c r="CZ30" s="118"/>
      <c r="DA30" s="118"/>
      <c r="DB30" s="118"/>
      <c r="DC30" s="118"/>
      <c r="DD30" s="118"/>
      <c r="DE30" s="118"/>
      <c r="DF30" s="118"/>
      <c r="DG30" s="118"/>
      <c r="DH30" s="118"/>
      <c r="DI30" s="118"/>
      <c r="DJ30" s="118"/>
      <c r="DK30" s="118"/>
      <c r="DL30" s="118"/>
      <c r="DM30" s="118"/>
      <c r="DN30" s="118"/>
      <c r="DO30" s="118"/>
      <c r="DP30" s="118"/>
      <c r="DQ30" s="118"/>
      <c r="DR30" s="118"/>
      <c r="DS30" s="118"/>
      <c r="DT30" s="118"/>
      <c r="DU30" s="118"/>
      <c r="DV30" s="118"/>
      <c r="DW30" s="118"/>
      <c r="DX30" s="118"/>
      <c r="DY30" s="118"/>
      <c r="DZ30" s="118"/>
      <c r="EA30" s="118"/>
      <c r="EB30" s="118"/>
      <c r="EC30" s="118"/>
      <c r="ED30" s="118"/>
      <c r="EE30" s="118"/>
      <c r="EF30" s="118"/>
      <c r="EG30" s="118"/>
      <c r="EH30" s="118"/>
      <c r="EI30" s="118"/>
      <c r="EJ30" s="118"/>
      <c r="EK30" s="118"/>
      <c r="EL30" s="118"/>
      <c r="EM30" s="118"/>
      <c r="EN30" s="118"/>
      <c r="EO30" s="118"/>
      <c r="EP30" s="118"/>
      <c r="EQ30" s="118"/>
      <c r="ER30" s="118"/>
      <c r="ES30" s="118"/>
      <c r="ET30" s="118"/>
      <c r="EU30" s="118"/>
      <c r="EV30" s="118"/>
      <c r="EW30" s="118"/>
      <c r="EX30" s="118"/>
      <c r="EY30" s="118"/>
      <c r="EZ30" s="118"/>
      <c r="FA30" s="118"/>
      <c r="FB30" s="118"/>
      <c r="FC30" s="118"/>
      <c r="FD30" s="118"/>
      <c r="FE30" s="118"/>
      <c r="FF30" s="118"/>
      <c r="FG30" s="118"/>
      <c r="FH30" s="118"/>
      <c r="FI30" s="118"/>
      <c r="FJ30" s="118"/>
      <c r="FK30" s="118"/>
      <c r="FL30" s="118"/>
      <c r="FM30" s="118"/>
      <c r="FN30" s="118"/>
      <c r="FO30" s="118"/>
      <c r="FP30" s="118"/>
      <c r="FQ30" s="118"/>
      <c r="FR30" s="118"/>
      <c r="FS30" s="118"/>
      <c r="FT30" s="118"/>
      <c r="FU30" s="118"/>
      <c r="FV30" s="118"/>
      <c r="FW30" s="118"/>
      <c r="FX30" s="118"/>
      <c r="FY30" s="118"/>
      <c r="FZ30" s="118"/>
      <c r="GA30" s="118"/>
      <c r="GB30" s="118"/>
      <c r="GC30" s="118"/>
      <c r="GD30" s="118"/>
      <c r="GE30" s="118"/>
      <c r="GF30" s="118"/>
      <c r="GG30" s="118"/>
      <c r="GH30" s="118"/>
      <c r="GI30" s="118"/>
      <c r="GJ30" s="118"/>
      <c r="GK30" s="118"/>
      <c r="GL30" s="118"/>
      <c r="GM30" s="118"/>
      <c r="GN30" s="118"/>
      <c r="GO30" s="118"/>
      <c r="GP30" s="118"/>
      <c r="GQ30" s="118"/>
      <c r="GR30" s="118"/>
      <c r="GS30" s="118"/>
      <c r="GT30" s="118"/>
      <c r="GU30" s="118"/>
      <c r="GV30" s="118"/>
      <c r="GW30" s="118"/>
      <c r="GX30" s="118"/>
      <c r="GY30" s="118"/>
      <c r="GZ30" s="118"/>
      <c r="HA30" s="118"/>
      <c r="HB30" s="118"/>
      <c r="HC30" s="118"/>
    </row>
    <row r="31" spans="1:211" ht="24" customHeight="1" x14ac:dyDescent="0.15">
      <c r="A31" s="118"/>
      <c r="B31" s="118"/>
      <c r="C31" s="118"/>
      <c r="D31" s="118"/>
      <c r="E31" s="118"/>
      <c r="F31" s="132"/>
      <c r="G31" s="118"/>
      <c r="H31" s="118"/>
      <c r="I31" s="118"/>
      <c r="J31" s="118"/>
      <c r="K31" s="118"/>
      <c r="L31" s="118"/>
      <c r="M31" s="118"/>
      <c r="N31" s="118"/>
      <c r="O31" s="118"/>
      <c r="P31" s="118"/>
      <c r="Q31" s="118"/>
      <c r="R31" s="118"/>
      <c r="S31" s="118"/>
      <c r="T31" s="118"/>
      <c r="U31" s="118"/>
      <c r="V31" s="118"/>
      <c r="W31" s="118"/>
      <c r="X31" s="118"/>
      <c r="Y31" s="118"/>
      <c r="Z31" s="118"/>
      <c r="AA31" s="118"/>
      <c r="AB31" s="118"/>
      <c r="AC31" s="118"/>
      <c r="AD31" s="118"/>
      <c r="AE31" s="118"/>
      <c r="AF31" s="118"/>
      <c r="AG31" s="118"/>
      <c r="AH31" s="118"/>
      <c r="AI31" s="118"/>
      <c r="AJ31" s="118"/>
      <c r="AK31" s="118"/>
      <c r="AL31" s="118"/>
      <c r="AM31" s="118"/>
      <c r="AN31" s="118"/>
      <c r="AO31" s="118"/>
      <c r="AP31" s="118"/>
      <c r="AQ31" s="118"/>
      <c r="AR31" s="118"/>
      <c r="AS31" s="118"/>
      <c r="AT31" s="118"/>
      <c r="AU31" s="118"/>
      <c r="AV31" s="118"/>
      <c r="AW31" s="118"/>
      <c r="AX31" s="118"/>
      <c r="AY31" s="118"/>
      <c r="AZ31" s="118"/>
      <c r="BA31" s="118"/>
      <c r="BB31" s="118"/>
      <c r="BC31" s="118"/>
      <c r="BD31" s="118"/>
      <c r="BE31" s="118"/>
      <c r="BF31" s="118"/>
      <c r="BG31" s="118"/>
      <c r="BH31" s="118"/>
      <c r="BI31" s="118"/>
      <c r="BJ31" s="118"/>
      <c r="BK31" s="118"/>
      <c r="BL31" s="118"/>
      <c r="BM31" s="118"/>
      <c r="BN31" s="118"/>
      <c r="BO31" s="118"/>
      <c r="BP31" s="118"/>
      <c r="BQ31" s="118"/>
      <c r="BR31" s="118"/>
      <c r="BS31" s="118"/>
      <c r="BT31" s="118"/>
      <c r="BU31" s="118"/>
      <c r="BV31" s="118"/>
      <c r="BW31" s="118"/>
      <c r="BX31" s="118"/>
      <c r="BY31" s="118"/>
      <c r="BZ31" s="118"/>
      <c r="CA31" s="118"/>
      <c r="CB31" s="118"/>
      <c r="CC31" s="118"/>
      <c r="CD31" s="118"/>
      <c r="CE31" s="118"/>
      <c r="CF31" s="118"/>
      <c r="CG31" s="118"/>
      <c r="CH31" s="118"/>
      <c r="CI31" s="118"/>
      <c r="CJ31" s="118"/>
      <c r="CK31" s="118"/>
      <c r="CL31" s="118"/>
      <c r="CM31" s="118"/>
      <c r="CN31" s="118"/>
      <c r="CO31" s="118"/>
      <c r="CP31" s="118"/>
      <c r="CQ31" s="118"/>
      <c r="CR31" s="118"/>
      <c r="CS31" s="118"/>
      <c r="CT31" s="118"/>
      <c r="CU31" s="118"/>
      <c r="CV31" s="118"/>
      <c r="CW31" s="118"/>
      <c r="CX31" s="118"/>
      <c r="CY31" s="118"/>
      <c r="CZ31" s="118"/>
      <c r="DA31" s="118"/>
      <c r="DB31" s="118"/>
      <c r="DC31" s="118"/>
      <c r="DD31" s="118"/>
      <c r="DE31" s="118"/>
      <c r="DF31" s="118"/>
      <c r="DG31" s="118"/>
      <c r="DH31" s="118"/>
      <c r="DI31" s="118"/>
      <c r="DJ31" s="118"/>
      <c r="DK31" s="118"/>
      <c r="DL31" s="118"/>
      <c r="DM31" s="118"/>
      <c r="DN31" s="118"/>
      <c r="DO31" s="118"/>
      <c r="DP31" s="118"/>
      <c r="DQ31" s="118"/>
      <c r="DR31" s="118"/>
      <c r="DS31" s="118"/>
      <c r="DT31" s="118"/>
      <c r="DU31" s="118"/>
      <c r="DV31" s="118"/>
      <c r="DW31" s="118"/>
      <c r="DX31" s="118"/>
      <c r="DY31" s="118"/>
      <c r="DZ31" s="118"/>
      <c r="EA31" s="118"/>
      <c r="EB31" s="118"/>
      <c r="EC31" s="118"/>
      <c r="ED31" s="118"/>
      <c r="EE31" s="118"/>
      <c r="EF31" s="118"/>
      <c r="EG31" s="118"/>
      <c r="EH31" s="118"/>
      <c r="EI31" s="118"/>
      <c r="EJ31" s="118"/>
      <c r="EK31" s="118"/>
      <c r="EL31" s="118"/>
      <c r="EM31" s="118"/>
      <c r="EN31" s="118"/>
      <c r="EO31" s="118"/>
      <c r="EP31" s="118"/>
      <c r="EQ31" s="118"/>
      <c r="ER31" s="118"/>
      <c r="ES31" s="118"/>
      <c r="ET31" s="118"/>
      <c r="EU31" s="118"/>
      <c r="EV31" s="118"/>
      <c r="EW31" s="118"/>
      <c r="EX31" s="118"/>
      <c r="EY31" s="118"/>
      <c r="EZ31" s="118"/>
      <c r="FA31" s="118"/>
      <c r="FB31" s="118"/>
      <c r="FC31" s="118"/>
      <c r="FD31" s="118"/>
      <c r="FE31" s="118"/>
      <c r="FF31" s="118"/>
      <c r="FG31" s="118"/>
      <c r="FH31" s="118"/>
      <c r="FI31" s="118"/>
      <c r="FJ31" s="118"/>
      <c r="FK31" s="118"/>
      <c r="FL31" s="118"/>
      <c r="FM31" s="118"/>
      <c r="FN31" s="118"/>
      <c r="FO31" s="118"/>
      <c r="FP31" s="118"/>
      <c r="FQ31" s="118"/>
      <c r="FR31" s="118"/>
      <c r="FS31" s="118"/>
      <c r="FT31" s="118"/>
      <c r="FU31" s="118"/>
      <c r="FV31" s="118"/>
      <c r="FW31" s="118"/>
      <c r="FX31" s="118"/>
      <c r="FY31" s="118"/>
      <c r="FZ31" s="118"/>
      <c r="GA31" s="118"/>
      <c r="GB31" s="118"/>
      <c r="GC31" s="118"/>
      <c r="GD31" s="118"/>
      <c r="GE31" s="118"/>
      <c r="GF31" s="118"/>
      <c r="GG31" s="118"/>
      <c r="GH31" s="118"/>
      <c r="GI31" s="118"/>
      <c r="GJ31" s="118"/>
      <c r="GK31" s="118"/>
      <c r="GL31" s="118"/>
      <c r="GM31" s="118"/>
      <c r="GN31" s="118"/>
      <c r="GO31" s="118"/>
      <c r="GP31" s="118"/>
      <c r="GQ31" s="118"/>
      <c r="GR31" s="118"/>
      <c r="GS31" s="118"/>
      <c r="GT31" s="118"/>
      <c r="GU31" s="118"/>
      <c r="GV31" s="118"/>
      <c r="GW31" s="118"/>
      <c r="GX31" s="118"/>
      <c r="GY31" s="118"/>
      <c r="GZ31" s="118"/>
      <c r="HA31" s="118"/>
      <c r="HB31" s="118"/>
      <c r="HC31" s="118"/>
    </row>
    <row r="32" spans="1:211" ht="24" customHeight="1" x14ac:dyDescent="0.15">
      <c r="A32" s="118"/>
      <c r="B32" s="118"/>
      <c r="C32" s="118"/>
      <c r="D32" s="118"/>
      <c r="E32" s="118"/>
      <c r="F32" s="132"/>
      <c r="G32" s="118"/>
      <c r="H32" s="118"/>
      <c r="I32" s="118"/>
      <c r="J32" s="118"/>
      <c r="K32" s="118"/>
      <c r="L32" s="118"/>
      <c r="M32" s="118"/>
      <c r="N32" s="118"/>
      <c r="O32" s="118"/>
      <c r="P32" s="118"/>
      <c r="Q32" s="118"/>
      <c r="R32" s="118"/>
      <c r="S32" s="118"/>
      <c r="T32" s="118"/>
      <c r="U32" s="118"/>
      <c r="V32" s="118"/>
      <c r="W32" s="118"/>
      <c r="X32" s="118"/>
      <c r="Y32" s="118"/>
      <c r="Z32" s="118"/>
      <c r="AA32" s="118"/>
      <c r="AB32" s="118"/>
      <c r="AC32" s="118"/>
      <c r="AD32" s="118"/>
      <c r="AE32" s="118"/>
      <c r="AF32" s="118"/>
      <c r="AG32" s="118"/>
      <c r="AH32" s="118"/>
      <c r="AI32" s="118"/>
      <c r="AJ32" s="118"/>
      <c r="AK32" s="118"/>
      <c r="AL32" s="118"/>
      <c r="AM32" s="118"/>
      <c r="AN32" s="118"/>
      <c r="AO32" s="118"/>
      <c r="AP32" s="118"/>
      <c r="AQ32" s="118"/>
      <c r="AR32" s="118"/>
      <c r="AS32" s="118"/>
      <c r="AT32" s="118"/>
      <c r="AU32" s="118"/>
      <c r="AV32" s="118"/>
      <c r="AW32" s="118"/>
      <c r="AX32" s="118"/>
      <c r="AY32" s="118"/>
      <c r="AZ32" s="118"/>
      <c r="BA32" s="118"/>
      <c r="BB32" s="118"/>
      <c r="BC32" s="118"/>
      <c r="BD32" s="118"/>
      <c r="BE32" s="118"/>
      <c r="BF32" s="118"/>
      <c r="BG32" s="118"/>
      <c r="BH32" s="118"/>
      <c r="BI32" s="118"/>
      <c r="BJ32" s="118"/>
      <c r="BK32" s="118"/>
      <c r="BL32" s="118"/>
      <c r="BM32" s="118"/>
      <c r="BN32" s="118"/>
      <c r="BO32" s="118"/>
      <c r="BP32" s="118"/>
      <c r="BQ32" s="118"/>
      <c r="BR32" s="118"/>
      <c r="BS32" s="118"/>
      <c r="BT32" s="118"/>
      <c r="BU32" s="118"/>
      <c r="BV32" s="118"/>
      <c r="BW32" s="118"/>
      <c r="BX32" s="118"/>
      <c r="BY32" s="118"/>
      <c r="BZ32" s="118"/>
      <c r="CA32" s="118"/>
      <c r="CB32" s="118"/>
      <c r="CC32" s="118"/>
      <c r="CD32" s="118"/>
      <c r="CE32" s="118"/>
      <c r="CF32" s="118"/>
      <c r="CG32" s="118"/>
      <c r="CH32" s="118"/>
      <c r="CI32" s="118"/>
      <c r="CJ32" s="118"/>
      <c r="CK32" s="118"/>
      <c r="CL32" s="118"/>
      <c r="CM32" s="118"/>
      <c r="CN32" s="118"/>
      <c r="CO32" s="118"/>
      <c r="CP32" s="118"/>
      <c r="CQ32" s="118"/>
      <c r="CR32" s="118"/>
      <c r="CS32" s="118"/>
      <c r="CT32" s="118"/>
      <c r="CU32" s="118"/>
      <c r="CV32" s="118"/>
      <c r="CW32" s="118"/>
      <c r="CX32" s="118"/>
      <c r="CY32" s="118"/>
      <c r="CZ32" s="118"/>
      <c r="DA32" s="118"/>
      <c r="DB32" s="118"/>
      <c r="DC32" s="118"/>
      <c r="DD32" s="118"/>
      <c r="DE32" s="118"/>
      <c r="DF32" s="118"/>
      <c r="DG32" s="118"/>
      <c r="DH32" s="118"/>
      <c r="DI32" s="118"/>
      <c r="DJ32" s="118"/>
      <c r="DK32" s="118"/>
      <c r="DL32" s="118"/>
      <c r="DM32" s="118"/>
      <c r="DN32" s="118"/>
      <c r="DO32" s="118"/>
      <c r="DP32" s="118"/>
      <c r="DQ32" s="118"/>
      <c r="DR32" s="118"/>
      <c r="DS32" s="118"/>
      <c r="DT32" s="118"/>
      <c r="DU32" s="118"/>
      <c r="DV32" s="118"/>
      <c r="DW32" s="118"/>
      <c r="DX32" s="118"/>
      <c r="DY32" s="118"/>
      <c r="DZ32" s="118"/>
      <c r="EA32" s="118"/>
      <c r="EB32" s="118"/>
      <c r="EC32" s="118"/>
      <c r="ED32" s="118"/>
      <c r="EE32" s="118"/>
      <c r="EF32" s="118"/>
      <c r="EG32" s="118"/>
      <c r="EH32" s="118"/>
      <c r="EI32" s="118"/>
      <c r="EJ32" s="118"/>
      <c r="EK32" s="118"/>
      <c r="EL32" s="118"/>
      <c r="EM32" s="118"/>
      <c r="EN32" s="118"/>
      <c r="EO32" s="118"/>
      <c r="EP32" s="118"/>
      <c r="EQ32" s="118"/>
      <c r="ER32" s="118"/>
      <c r="ES32" s="118"/>
      <c r="ET32" s="118"/>
      <c r="EU32" s="118"/>
      <c r="EV32" s="118"/>
      <c r="EW32" s="118"/>
      <c r="EX32" s="118"/>
      <c r="EY32" s="118"/>
      <c r="EZ32" s="118"/>
      <c r="FA32" s="118"/>
      <c r="FB32" s="118"/>
      <c r="FC32" s="118"/>
      <c r="FD32" s="118"/>
      <c r="FE32" s="118"/>
      <c r="FF32" s="118"/>
      <c r="FG32" s="118"/>
      <c r="FH32" s="118"/>
      <c r="FI32" s="118"/>
      <c r="FJ32" s="118"/>
      <c r="FK32" s="118"/>
      <c r="FL32" s="118"/>
      <c r="FM32" s="118"/>
      <c r="FN32" s="118"/>
      <c r="FO32" s="118"/>
      <c r="FP32" s="118"/>
      <c r="FQ32" s="118"/>
      <c r="FR32" s="118"/>
      <c r="FS32" s="118"/>
      <c r="FT32" s="118"/>
      <c r="FU32" s="118"/>
      <c r="FV32" s="118"/>
      <c r="FW32" s="118"/>
      <c r="FX32" s="118"/>
      <c r="FY32" s="118"/>
      <c r="FZ32" s="118"/>
      <c r="GA32" s="118"/>
      <c r="GB32" s="118"/>
      <c r="GC32" s="118"/>
      <c r="GD32" s="118"/>
      <c r="GE32" s="118"/>
      <c r="GF32" s="118"/>
      <c r="GG32" s="118"/>
      <c r="GH32" s="118"/>
      <c r="GI32" s="118"/>
      <c r="GJ32" s="118"/>
      <c r="GK32" s="118"/>
      <c r="GL32" s="118"/>
      <c r="GM32" s="118"/>
      <c r="GN32" s="118"/>
      <c r="GO32" s="118"/>
      <c r="GP32" s="118"/>
      <c r="GQ32" s="118"/>
      <c r="GR32" s="118"/>
      <c r="GS32" s="118"/>
      <c r="GT32" s="118"/>
      <c r="GU32" s="118"/>
      <c r="GV32" s="118"/>
      <c r="GW32" s="118"/>
      <c r="GX32" s="118"/>
      <c r="GY32" s="118"/>
      <c r="GZ32" s="118"/>
      <c r="HA32" s="118"/>
      <c r="HB32" s="118"/>
      <c r="HC32" s="118"/>
    </row>
    <row r="33" spans="1:211" ht="24" customHeight="1" x14ac:dyDescent="0.15">
      <c r="A33" s="118"/>
      <c r="B33" s="118"/>
      <c r="C33" s="118"/>
      <c r="D33" s="118"/>
      <c r="E33" s="118"/>
      <c r="F33" s="132"/>
      <c r="G33" s="118"/>
      <c r="H33" s="118"/>
      <c r="I33" s="118"/>
      <c r="J33" s="118"/>
      <c r="K33" s="118"/>
      <c r="L33" s="118"/>
      <c r="M33" s="118"/>
      <c r="N33" s="118"/>
      <c r="O33" s="118"/>
      <c r="P33" s="118"/>
      <c r="Q33" s="118"/>
      <c r="R33" s="118"/>
      <c r="S33" s="118"/>
      <c r="T33" s="118"/>
      <c r="U33" s="118"/>
      <c r="V33" s="118"/>
      <c r="W33" s="118"/>
      <c r="X33" s="118"/>
      <c r="Y33" s="118"/>
      <c r="Z33" s="118"/>
      <c r="AA33" s="118"/>
      <c r="AB33" s="118"/>
      <c r="AC33" s="118"/>
      <c r="AD33" s="118"/>
      <c r="AE33" s="118"/>
      <c r="AF33" s="118"/>
      <c r="AG33" s="118"/>
      <c r="AH33" s="118"/>
      <c r="AI33" s="118"/>
      <c r="AJ33" s="118"/>
      <c r="AK33" s="118"/>
      <c r="AL33" s="118"/>
      <c r="AM33" s="118"/>
      <c r="AN33" s="118"/>
      <c r="AO33" s="118"/>
      <c r="AP33" s="118"/>
      <c r="AQ33" s="118"/>
      <c r="AR33" s="118"/>
      <c r="AS33" s="118"/>
      <c r="AT33" s="118"/>
      <c r="AU33" s="118"/>
      <c r="AV33" s="118"/>
      <c r="AW33" s="118"/>
      <c r="AX33" s="118"/>
      <c r="AY33" s="118"/>
      <c r="AZ33" s="118"/>
      <c r="BA33" s="118"/>
      <c r="BB33" s="118"/>
      <c r="BC33" s="118"/>
      <c r="BD33" s="118"/>
      <c r="BE33" s="118"/>
      <c r="BF33" s="118"/>
      <c r="BG33" s="118"/>
      <c r="BH33" s="118"/>
      <c r="BI33" s="118"/>
      <c r="BJ33" s="118"/>
      <c r="BK33" s="118"/>
      <c r="BL33" s="118"/>
      <c r="BM33" s="118"/>
      <c r="BN33" s="118"/>
      <c r="BO33" s="118"/>
      <c r="BP33" s="118"/>
      <c r="BQ33" s="118"/>
      <c r="BR33" s="118"/>
      <c r="BS33" s="118"/>
      <c r="BT33" s="118"/>
      <c r="BU33" s="118"/>
      <c r="BV33" s="118"/>
      <c r="BW33" s="118"/>
      <c r="BX33" s="118"/>
      <c r="BY33" s="118"/>
      <c r="BZ33" s="118"/>
      <c r="CA33" s="118"/>
      <c r="CB33" s="118"/>
      <c r="CC33" s="118"/>
      <c r="CD33" s="118"/>
      <c r="CE33" s="118"/>
      <c r="CF33" s="118"/>
      <c r="CG33" s="118"/>
      <c r="CH33" s="118"/>
      <c r="CI33" s="118"/>
      <c r="CJ33" s="118"/>
      <c r="CK33" s="118"/>
      <c r="CL33" s="118"/>
      <c r="CM33" s="118"/>
      <c r="CN33" s="118"/>
      <c r="CO33" s="118"/>
      <c r="CP33" s="118"/>
      <c r="CQ33" s="118"/>
      <c r="CR33" s="118"/>
      <c r="CS33" s="118"/>
      <c r="CT33" s="118"/>
      <c r="CU33" s="118"/>
      <c r="CV33" s="118"/>
      <c r="CW33" s="118"/>
      <c r="CX33" s="118"/>
      <c r="CY33" s="118"/>
      <c r="CZ33" s="118"/>
      <c r="DA33" s="118"/>
      <c r="DB33" s="118"/>
      <c r="DC33" s="118"/>
      <c r="DD33" s="118"/>
      <c r="DE33" s="118"/>
      <c r="DF33" s="118"/>
      <c r="DG33" s="118"/>
      <c r="DH33" s="118"/>
      <c r="DI33" s="118"/>
      <c r="DJ33" s="118"/>
      <c r="DK33" s="118"/>
      <c r="DL33" s="118"/>
      <c r="DM33" s="118"/>
      <c r="DN33" s="118"/>
      <c r="DO33" s="118"/>
      <c r="DP33" s="118"/>
      <c r="DQ33" s="118"/>
      <c r="DR33" s="118"/>
      <c r="DS33" s="118"/>
      <c r="DT33" s="118"/>
      <c r="DU33" s="118"/>
      <c r="DV33" s="118"/>
      <c r="DW33" s="118"/>
      <c r="DX33" s="118"/>
      <c r="DY33" s="118"/>
      <c r="DZ33" s="118"/>
      <c r="EA33" s="118"/>
      <c r="EB33" s="118"/>
      <c r="EC33" s="118"/>
      <c r="ED33" s="118"/>
      <c r="EE33" s="118"/>
      <c r="EF33" s="118"/>
      <c r="EG33" s="118"/>
      <c r="EH33" s="118"/>
      <c r="EI33" s="118"/>
      <c r="EJ33" s="118"/>
      <c r="EK33" s="118"/>
      <c r="EL33" s="118"/>
      <c r="EM33" s="118"/>
      <c r="EN33" s="118"/>
      <c r="EO33" s="118"/>
      <c r="EP33" s="118"/>
      <c r="EQ33" s="118"/>
      <c r="ER33" s="118"/>
      <c r="ES33" s="118"/>
      <c r="ET33" s="118"/>
      <c r="EU33" s="118"/>
      <c r="EV33" s="118"/>
      <c r="EW33" s="118"/>
      <c r="EX33" s="118"/>
      <c r="EY33" s="118"/>
      <c r="EZ33" s="118"/>
      <c r="FA33" s="118"/>
      <c r="FB33" s="118"/>
      <c r="FC33" s="118"/>
      <c r="FD33" s="118"/>
      <c r="FE33" s="118"/>
      <c r="FF33" s="118"/>
      <c r="FG33" s="118"/>
      <c r="FH33" s="118"/>
      <c r="FI33" s="118"/>
      <c r="FJ33" s="118"/>
      <c r="FK33" s="118"/>
      <c r="FL33" s="118"/>
      <c r="FM33" s="118"/>
      <c r="FN33" s="118"/>
      <c r="FO33" s="118"/>
      <c r="FP33" s="118"/>
      <c r="FQ33" s="118"/>
      <c r="FR33" s="118"/>
      <c r="FS33" s="118"/>
      <c r="FT33" s="118"/>
      <c r="FU33" s="118"/>
      <c r="FV33" s="118"/>
      <c r="FW33" s="118"/>
      <c r="FX33" s="118"/>
      <c r="FY33" s="118"/>
      <c r="FZ33" s="118"/>
      <c r="GA33" s="118"/>
      <c r="GB33" s="118"/>
      <c r="GC33" s="118"/>
      <c r="GD33" s="118"/>
      <c r="GE33" s="118"/>
      <c r="GF33" s="118"/>
      <c r="GG33" s="118"/>
      <c r="GH33" s="118"/>
      <c r="GI33" s="118"/>
      <c r="GJ33" s="118"/>
      <c r="GK33" s="118"/>
      <c r="GL33" s="118"/>
      <c r="GM33" s="118"/>
      <c r="GN33" s="118"/>
      <c r="GO33" s="118"/>
      <c r="GP33" s="118"/>
      <c r="GQ33" s="118"/>
      <c r="GR33" s="118"/>
      <c r="GS33" s="118"/>
      <c r="GT33" s="118"/>
      <c r="GU33" s="118"/>
      <c r="GV33" s="118"/>
      <c r="GW33" s="118"/>
      <c r="GX33" s="118"/>
      <c r="GY33" s="118"/>
      <c r="GZ33" s="118"/>
      <c r="HA33" s="118"/>
      <c r="HB33" s="118"/>
      <c r="HC33" s="118"/>
    </row>
    <row r="34" spans="1:211" ht="24" customHeight="1" x14ac:dyDescent="0.15">
      <c r="A34" s="118"/>
      <c r="B34" s="118"/>
      <c r="C34" s="118"/>
      <c r="D34" s="118"/>
      <c r="E34" s="118"/>
      <c r="F34" s="132"/>
      <c r="G34" s="118"/>
      <c r="H34" s="118"/>
      <c r="I34" s="118"/>
      <c r="J34" s="118"/>
      <c r="K34" s="118"/>
      <c r="L34" s="118"/>
      <c r="M34" s="118"/>
      <c r="N34" s="118"/>
      <c r="O34" s="118"/>
      <c r="P34" s="118"/>
      <c r="Q34" s="118"/>
      <c r="R34" s="118"/>
      <c r="S34" s="118"/>
      <c r="T34" s="118"/>
      <c r="U34" s="118"/>
      <c r="V34" s="118"/>
      <c r="W34" s="118"/>
      <c r="X34" s="118"/>
      <c r="Y34" s="118"/>
      <c r="Z34" s="118"/>
      <c r="AA34" s="118"/>
      <c r="AB34" s="118"/>
      <c r="AC34" s="118"/>
      <c r="AD34" s="118"/>
      <c r="AE34" s="118"/>
      <c r="AF34" s="118"/>
      <c r="AG34" s="118"/>
      <c r="AH34" s="118"/>
      <c r="AI34" s="118"/>
      <c r="AJ34" s="118"/>
      <c r="AK34" s="118"/>
      <c r="AL34" s="118"/>
      <c r="AM34" s="118"/>
      <c r="AN34" s="118"/>
      <c r="AO34" s="118"/>
      <c r="AP34" s="118"/>
      <c r="AQ34" s="118"/>
      <c r="AR34" s="118"/>
      <c r="AS34" s="118"/>
      <c r="AT34" s="118"/>
      <c r="AU34" s="118"/>
      <c r="AV34" s="118"/>
      <c r="AW34" s="118"/>
      <c r="AX34" s="118"/>
      <c r="AY34" s="118"/>
      <c r="AZ34" s="118"/>
      <c r="BA34" s="118"/>
      <c r="BB34" s="118"/>
      <c r="BC34" s="118"/>
      <c r="BD34" s="118"/>
      <c r="BE34" s="118"/>
      <c r="BF34" s="118"/>
      <c r="BG34" s="118"/>
      <c r="BH34" s="118"/>
      <c r="BI34" s="118"/>
      <c r="BJ34" s="118"/>
      <c r="BK34" s="118"/>
      <c r="BL34" s="118"/>
      <c r="BM34" s="118"/>
      <c r="BN34" s="118"/>
      <c r="BO34" s="118"/>
      <c r="BP34" s="118"/>
      <c r="BQ34" s="118"/>
      <c r="BR34" s="118"/>
      <c r="BS34" s="118"/>
      <c r="BT34" s="118"/>
      <c r="BU34" s="118"/>
      <c r="BV34" s="118"/>
      <c r="BW34" s="118"/>
      <c r="BX34" s="118"/>
      <c r="BY34" s="118"/>
      <c r="BZ34" s="118"/>
      <c r="CA34" s="118"/>
      <c r="CB34" s="118"/>
      <c r="CC34" s="118"/>
      <c r="CD34" s="118"/>
      <c r="CE34" s="118"/>
      <c r="CF34" s="118"/>
      <c r="CG34" s="118"/>
      <c r="CH34" s="118"/>
      <c r="CI34" s="118"/>
      <c r="CJ34" s="118"/>
      <c r="CK34" s="118"/>
      <c r="CL34" s="118"/>
      <c r="CM34" s="118"/>
      <c r="CN34" s="118"/>
      <c r="CO34" s="118"/>
      <c r="CP34" s="118"/>
      <c r="CQ34" s="118"/>
      <c r="CR34" s="118"/>
      <c r="CS34" s="118"/>
      <c r="CT34" s="118"/>
      <c r="CU34" s="118"/>
      <c r="CV34" s="118"/>
      <c r="CW34" s="118"/>
      <c r="CX34" s="118"/>
      <c r="CY34" s="118"/>
      <c r="CZ34" s="118"/>
      <c r="DA34" s="118"/>
      <c r="DB34" s="118"/>
      <c r="DC34" s="118"/>
      <c r="DD34" s="118"/>
      <c r="DE34" s="118"/>
      <c r="DF34" s="118"/>
      <c r="DG34" s="118"/>
      <c r="DH34" s="118"/>
      <c r="DI34" s="118"/>
      <c r="DJ34" s="118"/>
      <c r="DK34" s="118"/>
      <c r="DL34" s="118"/>
      <c r="DM34" s="118"/>
      <c r="DN34" s="118"/>
      <c r="DO34" s="118"/>
      <c r="DP34" s="118"/>
      <c r="DQ34" s="118"/>
      <c r="DR34" s="118"/>
      <c r="DS34" s="118"/>
      <c r="DT34" s="118"/>
      <c r="DU34" s="118"/>
      <c r="DV34" s="118"/>
      <c r="DW34" s="118"/>
      <c r="DX34" s="118"/>
      <c r="DY34" s="118"/>
      <c r="DZ34" s="118"/>
      <c r="EA34" s="118"/>
      <c r="EB34" s="118"/>
      <c r="EC34" s="118"/>
      <c r="ED34" s="118"/>
      <c r="EE34" s="118"/>
      <c r="EF34" s="118"/>
      <c r="EG34" s="118"/>
      <c r="EH34" s="118"/>
      <c r="EI34" s="118"/>
      <c r="EJ34" s="118"/>
      <c r="EK34" s="118"/>
      <c r="EL34" s="118"/>
      <c r="EM34" s="118"/>
      <c r="EN34" s="118"/>
      <c r="EO34" s="118"/>
      <c r="EP34" s="118"/>
      <c r="EQ34" s="118"/>
      <c r="ER34" s="118"/>
      <c r="ES34" s="118"/>
      <c r="ET34" s="118"/>
      <c r="EU34" s="118"/>
      <c r="EV34" s="118"/>
      <c r="EW34" s="118"/>
      <c r="EX34" s="118"/>
      <c r="EY34" s="118"/>
      <c r="EZ34" s="118"/>
      <c r="FA34" s="118"/>
      <c r="FB34" s="118"/>
      <c r="FC34" s="118"/>
      <c r="FD34" s="118"/>
      <c r="FE34" s="118"/>
      <c r="FF34" s="118"/>
      <c r="FG34" s="118"/>
      <c r="FH34" s="118"/>
      <c r="FI34" s="118"/>
      <c r="FJ34" s="118"/>
      <c r="FK34" s="118"/>
      <c r="FL34" s="118"/>
      <c r="FM34" s="118"/>
      <c r="FN34" s="118"/>
      <c r="FO34" s="118"/>
      <c r="FP34" s="118"/>
      <c r="FQ34" s="118"/>
      <c r="FR34" s="118"/>
      <c r="FS34" s="118"/>
      <c r="FT34" s="118"/>
      <c r="FU34" s="118"/>
      <c r="FV34" s="118"/>
      <c r="FW34" s="118"/>
      <c r="FX34" s="118"/>
      <c r="FY34" s="118"/>
      <c r="FZ34" s="118"/>
      <c r="GA34" s="118"/>
      <c r="GB34" s="118"/>
      <c r="GC34" s="118"/>
      <c r="GD34" s="118"/>
      <c r="GE34" s="118"/>
      <c r="GF34" s="118"/>
      <c r="GG34" s="118"/>
      <c r="GH34" s="118"/>
      <c r="GI34" s="118"/>
      <c r="GJ34" s="118"/>
      <c r="GK34" s="118"/>
      <c r="GL34" s="118"/>
      <c r="GM34" s="118"/>
      <c r="GN34" s="118"/>
      <c r="GO34" s="118"/>
      <c r="GP34" s="118"/>
      <c r="GQ34" s="118"/>
      <c r="GR34" s="118"/>
      <c r="GS34" s="118"/>
      <c r="GT34" s="118"/>
      <c r="GU34" s="118"/>
      <c r="GV34" s="118"/>
      <c r="GW34" s="118"/>
      <c r="GX34" s="118"/>
      <c r="GY34" s="118"/>
      <c r="GZ34" s="118"/>
      <c r="HA34" s="118"/>
      <c r="HB34" s="118"/>
      <c r="HC34" s="118"/>
    </row>
    <row r="35" spans="1:211" ht="24" customHeight="1" x14ac:dyDescent="0.15">
      <c r="A35" s="118"/>
      <c r="B35" s="118"/>
      <c r="C35" s="118"/>
      <c r="D35" s="118"/>
      <c r="E35" s="118"/>
      <c r="F35" s="132"/>
      <c r="G35" s="118"/>
      <c r="H35" s="118"/>
      <c r="I35" s="118"/>
      <c r="J35" s="118"/>
      <c r="K35" s="118"/>
      <c r="L35" s="118"/>
      <c r="M35" s="118"/>
      <c r="N35" s="118"/>
      <c r="O35" s="118"/>
      <c r="P35" s="118"/>
      <c r="Q35" s="118"/>
      <c r="R35" s="118"/>
      <c r="S35" s="118"/>
      <c r="T35" s="118"/>
      <c r="U35" s="118"/>
      <c r="V35" s="118"/>
      <c r="W35" s="118"/>
      <c r="X35" s="118"/>
      <c r="Y35" s="118"/>
      <c r="Z35" s="118"/>
      <c r="AA35" s="118"/>
      <c r="AB35" s="118"/>
      <c r="AC35" s="118"/>
      <c r="AD35" s="118"/>
      <c r="AE35" s="118"/>
      <c r="AF35" s="118"/>
      <c r="AG35" s="118"/>
      <c r="AH35" s="118"/>
      <c r="AI35" s="118"/>
      <c r="AJ35" s="118"/>
      <c r="AK35" s="118"/>
      <c r="AL35" s="118"/>
      <c r="AM35" s="118"/>
      <c r="AN35" s="118"/>
      <c r="AO35" s="118"/>
      <c r="AP35" s="118"/>
      <c r="AQ35" s="118"/>
      <c r="AR35" s="118"/>
      <c r="AS35" s="118"/>
      <c r="AT35" s="118"/>
      <c r="AU35" s="118"/>
      <c r="AV35" s="118"/>
      <c r="AW35" s="118"/>
      <c r="AX35" s="118"/>
      <c r="AY35" s="118"/>
      <c r="AZ35" s="118"/>
      <c r="BA35" s="118"/>
      <c r="BB35" s="118"/>
      <c r="BC35" s="118"/>
      <c r="BD35" s="118"/>
      <c r="BE35" s="118"/>
      <c r="BF35" s="118"/>
      <c r="BG35" s="118"/>
      <c r="BH35" s="118"/>
      <c r="BI35" s="118"/>
      <c r="BJ35" s="118"/>
      <c r="BK35" s="118"/>
      <c r="BL35" s="118"/>
      <c r="BM35" s="118"/>
      <c r="BN35" s="118"/>
      <c r="BO35" s="118"/>
      <c r="BP35" s="118"/>
      <c r="BQ35" s="118"/>
      <c r="BR35" s="118"/>
      <c r="BS35" s="118"/>
      <c r="BT35" s="118"/>
      <c r="BU35" s="118"/>
      <c r="BV35" s="118"/>
      <c r="BW35" s="118"/>
      <c r="BX35" s="118"/>
      <c r="BY35" s="118"/>
      <c r="BZ35" s="118"/>
      <c r="CA35" s="118"/>
      <c r="CB35" s="118"/>
      <c r="CC35" s="118"/>
      <c r="CD35" s="118"/>
      <c r="CE35" s="118"/>
      <c r="CF35" s="118"/>
      <c r="CG35" s="118"/>
      <c r="CH35" s="118"/>
      <c r="CI35" s="118"/>
      <c r="CJ35" s="118"/>
      <c r="CK35" s="118"/>
      <c r="CL35" s="118"/>
      <c r="CM35" s="118"/>
      <c r="CN35" s="118"/>
      <c r="CO35" s="118"/>
      <c r="CP35" s="118"/>
      <c r="CQ35" s="118"/>
      <c r="CR35" s="118"/>
      <c r="CS35" s="118"/>
      <c r="CT35" s="118"/>
      <c r="CU35" s="118"/>
      <c r="CV35" s="118"/>
      <c r="CW35" s="118"/>
      <c r="CX35" s="118"/>
      <c r="CY35" s="118"/>
      <c r="CZ35" s="118"/>
      <c r="DA35" s="118"/>
      <c r="DB35" s="118"/>
      <c r="DC35" s="118"/>
      <c r="DD35" s="118"/>
      <c r="DE35" s="118"/>
      <c r="DF35" s="118"/>
      <c r="DG35" s="118"/>
      <c r="DH35" s="118"/>
      <c r="DI35" s="118"/>
      <c r="DJ35" s="118"/>
      <c r="DK35" s="118"/>
      <c r="DL35" s="118"/>
      <c r="DM35" s="118"/>
      <c r="DN35" s="118"/>
      <c r="DO35" s="118"/>
      <c r="DP35" s="118"/>
      <c r="DQ35" s="118"/>
      <c r="DR35" s="118"/>
      <c r="DS35" s="118"/>
      <c r="DT35" s="118"/>
      <c r="DU35" s="118"/>
      <c r="DV35" s="118"/>
      <c r="DW35" s="118"/>
      <c r="DX35" s="118"/>
      <c r="DY35" s="118"/>
      <c r="DZ35" s="118"/>
      <c r="EA35" s="118"/>
      <c r="EB35" s="118"/>
      <c r="EC35" s="118"/>
      <c r="ED35" s="118"/>
      <c r="EE35" s="118"/>
      <c r="EF35" s="118"/>
      <c r="EG35" s="118"/>
      <c r="EH35" s="118"/>
      <c r="EI35" s="118"/>
      <c r="EJ35" s="118"/>
      <c r="EK35" s="118"/>
      <c r="EL35" s="118"/>
      <c r="EM35" s="118"/>
      <c r="EN35" s="118"/>
      <c r="EO35" s="118"/>
      <c r="EP35" s="118"/>
      <c r="EQ35" s="118"/>
      <c r="ER35" s="118"/>
      <c r="ES35" s="118"/>
      <c r="ET35" s="118"/>
      <c r="EU35" s="118"/>
      <c r="EV35" s="118"/>
      <c r="EW35" s="118"/>
      <c r="EX35" s="118"/>
      <c r="EY35" s="118"/>
      <c r="EZ35" s="118"/>
      <c r="FA35" s="118"/>
      <c r="FB35" s="118"/>
      <c r="FC35" s="118"/>
      <c r="FD35" s="118"/>
      <c r="FE35" s="118"/>
      <c r="FF35" s="118"/>
      <c r="FG35" s="118"/>
      <c r="FH35" s="118"/>
      <c r="FI35" s="118"/>
      <c r="FJ35" s="118"/>
      <c r="FK35" s="118"/>
      <c r="FL35" s="118"/>
      <c r="FM35" s="118"/>
      <c r="FN35" s="118"/>
      <c r="FO35" s="118"/>
      <c r="FP35" s="118"/>
      <c r="FQ35" s="118"/>
      <c r="FR35" s="118"/>
      <c r="FS35" s="118"/>
      <c r="FT35" s="118"/>
      <c r="FU35" s="118"/>
      <c r="FV35" s="118"/>
      <c r="FW35" s="118"/>
      <c r="FX35" s="118"/>
      <c r="FY35" s="118"/>
      <c r="FZ35" s="118"/>
      <c r="GA35" s="118"/>
      <c r="GB35" s="118"/>
      <c r="GC35" s="118"/>
      <c r="GD35" s="118"/>
      <c r="GE35" s="118"/>
      <c r="GF35" s="118"/>
      <c r="GG35" s="118"/>
      <c r="GH35" s="118"/>
      <c r="GI35" s="118"/>
      <c r="GJ35" s="118"/>
      <c r="GK35" s="118"/>
      <c r="GL35" s="118"/>
      <c r="GM35" s="118"/>
      <c r="GN35" s="118"/>
      <c r="GO35" s="118"/>
      <c r="GP35" s="118"/>
      <c r="GQ35" s="118"/>
      <c r="GR35" s="118"/>
      <c r="GS35" s="118"/>
      <c r="GT35" s="118"/>
      <c r="GU35" s="118"/>
      <c r="GV35" s="118"/>
      <c r="GW35" s="118"/>
      <c r="GX35" s="118"/>
      <c r="GY35" s="118"/>
      <c r="GZ35" s="118"/>
      <c r="HA35" s="118"/>
      <c r="HB35" s="118"/>
      <c r="HC35" s="118"/>
    </row>
    <row r="36" spans="1:211" ht="24" customHeight="1" x14ac:dyDescent="0.15">
      <c r="A36" s="118"/>
      <c r="B36" s="118"/>
      <c r="C36" s="118"/>
      <c r="D36" s="118"/>
      <c r="E36" s="118"/>
      <c r="F36" s="132"/>
      <c r="G36" s="118"/>
      <c r="H36" s="118"/>
      <c r="I36" s="118"/>
      <c r="J36" s="118"/>
      <c r="K36" s="118"/>
      <c r="L36" s="118"/>
      <c r="M36" s="118"/>
      <c r="N36" s="118"/>
      <c r="O36" s="118"/>
      <c r="P36" s="118"/>
      <c r="Q36" s="118"/>
      <c r="R36" s="118"/>
      <c r="S36" s="118"/>
      <c r="T36" s="118"/>
      <c r="U36" s="118"/>
      <c r="V36" s="118"/>
      <c r="W36" s="118"/>
      <c r="X36" s="118"/>
      <c r="Y36" s="118"/>
      <c r="Z36" s="118"/>
      <c r="AA36" s="118"/>
      <c r="AB36" s="118"/>
      <c r="AC36" s="118"/>
      <c r="AD36" s="118"/>
      <c r="AE36" s="118"/>
      <c r="AF36" s="118"/>
      <c r="AG36" s="118"/>
      <c r="AH36" s="118"/>
      <c r="AI36" s="118"/>
      <c r="AJ36" s="118"/>
      <c r="AK36" s="118"/>
      <c r="AL36" s="118"/>
      <c r="AM36" s="118"/>
      <c r="AN36" s="118"/>
      <c r="AO36" s="118"/>
      <c r="AP36" s="118"/>
      <c r="AQ36" s="118"/>
      <c r="AR36" s="118"/>
      <c r="AS36" s="118"/>
      <c r="AT36" s="118"/>
      <c r="AU36" s="118"/>
      <c r="AV36" s="118"/>
      <c r="AW36" s="118"/>
      <c r="AX36" s="118"/>
      <c r="AY36" s="118"/>
      <c r="AZ36" s="118"/>
      <c r="BA36" s="118"/>
      <c r="BB36" s="118"/>
      <c r="BC36" s="118"/>
      <c r="BD36" s="118"/>
      <c r="BE36" s="118"/>
      <c r="BF36" s="118"/>
      <c r="BG36" s="118"/>
      <c r="BH36" s="118"/>
      <c r="BI36" s="118"/>
      <c r="BJ36" s="118"/>
      <c r="BK36" s="118"/>
      <c r="BL36" s="118"/>
      <c r="BM36" s="118"/>
      <c r="BN36" s="118"/>
      <c r="BO36" s="118"/>
      <c r="BP36" s="118"/>
      <c r="BQ36" s="118"/>
      <c r="BR36" s="118"/>
      <c r="BS36" s="118"/>
      <c r="BT36" s="118"/>
      <c r="BU36" s="118"/>
      <c r="BV36" s="118"/>
      <c r="BW36" s="118"/>
      <c r="BX36" s="118"/>
      <c r="BY36" s="118"/>
      <c r="BZ36" s="118"/>
      <c r="CA36" s="118"/>
      <c r="CB36" s="118"/>
      <c r="CC36" s="118"/>
      <c r="CD36" s="118"/>
      <c r="CE36" s="118"/>
      <c r="CF36" s="118"/>
      <c r="CG36" s="118"/>
      <c r="CH36" s="118"/>
      <c r="CI36" s="118"/>
      <c r="CJ36" s="118"/>
      <c r="CK36" s="118"/>
      <c r="CL36" s="118"/>
      <c r="CM36" s="118"/>
      <c r="CN36" s="118"/>
      <c r="CO36" s="118"/>
      <c r="CP36" s="118"/>
      <c r="CQ36" s="118"/>
      <c r="CR36" s="118"/>
      <c r="CS36" s="118"/>
      <c r="CT36" s="118"/>
      <c r="CU36" s="118"/>
      <c r="CV36" s="118"/>
      <c r="CW36" s="118"/>
      <c r="CX36" s="118"/>
      <c r="CY36" s="118"/>
      <c r="CZ36" s="118"/>
      <c r="DA36" s="118"/>
      <c r="DB36" s="118"/>
      <c r="DC36" s="118"/>
      <c r="DD36" s="118"/>
      <c r="DE36" s="118"/>
      <c r="DF36" s="118"/>
      <c r="DG36" s="118"/>
      <c r="DH36" s="118"/>
      <c r="DI36" s="118"/>
      <c r="DJ36" s="118"/>
      <c r="DK36" s="118"/>
      <c r="DL36" s="118"/>
      <c r="DM36" s="118"/>
      <c r="DN36" s="118"/>
      <c r="DO36" s="118"/>
      <c r="DP36" s="118"/>
      <c r="DQ36" s="118"/>
      <c r="DR36" s="118"/>
      <c r="DS36" s="118"/>
      <c r="DT36" s="118"/>
      <c r="DU36" s="118"/>
      <c r="DV36" s="118"/>
      <c r="DW36" s="118"/>
      <c r="DX36" s="118"/>
      <c r="DY36" s="118"/>
      <c r="DZ36" s="118"/>
      <c r="EA36" s="118"/>
      <c r="EB36" s="118"/>
      <c r="EC36" s="118"/>
      <c r="ED36" s="118"/>
      <c r="EE36" s="118"/>
      <c r="EF36" s="118"/>
      <c r="EG36" s="118"/>
      <c r="EH36" s="118"/>
      <c r="EI36" s="118"/>
      <c r="EJ36" s="118"/>
      <c r="EK36" s="118"/>
      <c r="EL36" s="118"/>
      <c r="EM36" s="118"/>
      <c r="EN36" s="118"/>
      <c r="EO36" s="118"/>
      <c r="EP36" s="118"/>
      <c r="EQ36" s="118"/>
      <c r="ER36" s="118"/>
      <c r="ES36" s="118"/>
      <c r="ET36" s="118"/>
      <c r="EU36" s="118"/>
      <c r="EV36" s="118"/>
      <c r="EW36" s="118"/>
      <c r="EX36" s="118"/>
      <c r="EY36" s="118"/>
      <c r="EZ36" s="118"/>
      <c r="FA36" s="118"/>
      <c r="FB36" s="118"/>
      <c r="FC36" s="118"/>
      <c r="FD36" s="118"/>
      <c r="FE36" s="118"/>
      <c r="FF36" s="118"/>
      <c r="FG36" s="118"/>
      <c r="FH36" s="118"/>
      <c r="FI36" s="118"/>
      <c r="FJ36" s="118"/>
      <c r="FK36" s="118"/>
      <c r="FL36" s="118"/>
      <c r="FM36" s="118"/>
      <c r="FN36" s="118"/>
      <c r="FO36" s="118"/>
      <c r="FP36" s="118"/>
      <c r="FQ36" s="118"/>
      <c r="FR36" s="118"/>
      <c r="FS36" s="118"/>
      <c r="FT36" s="118"/>
      <c r="FU36" s="118"/>
      <c r="FV36" s="118"/>
      <c r="FW36" s="118"/>
      <c r="FX36" s="118"/>
      <c r="FY36" s="118"/>
      <c r="FZ36" s="118"/>
      <c r="GA36" s="118"/>
      <c r="GB36" s="118"/>
      <c r="GC36" s="118"/>
      <c r="GD36" s="118"/>
      <c r="GE36" s="118"/>
      <c r="GF36" s="118"/>
      <c r="GG36" s="118"/>
      <c r="GH36" s="118"/>
      <c r="GI36" s="118"/>
      <c r="GJ36" s="118"/>
      <c r="GK36" s="118"/>
      <c r="GL36" s="118"/>
      <c r="GM36" s="118"/>
      <c r="GN36" s="118"/>
      <c r="GO36" s="118"/>
      <c r="GP36" s="118"/>
      <c r="GQ36" s="118"/>
      <c r="GR36" s="118"/>
      <c r="GS36" s="118"/>
      <c r="GT36" s="118"/>
      <c r="GU36" s="118"/>
      <c r="GV36" s="118"/>
      <c r="GW36" s="118"/>
      <c r="GX36" s="118"/>
      <c r="GY36" s="118"/>
      <c r="GZ36" s="118"/>
      <c r="HA36" s="118"/>
      <c r="HB36" s="118"/>
      <c r="HC36" s="118"/>
    </row>
    <row r="37" spans="1:211" ht="24" customHeight="1" x14ac:dyDescent="0.15">
      <c r="A37" s="118"/>
      <c r="B37" s="118"/>
      <c r="C37" s="118"/>
      <c r="D37" s="118"/>
      <c r="E37" s="118"/>
      <c r="F37" s="132"/>
      <c r="G37" s="118"/>
      <c r="H37" s="118"/>
      <c r="I37" s="118"/>
      <c r="J37" s="118"/>
      <c r="K37" s="118"/>
      <c r="L37" s="118"/>
      <c r="M37" s="118"/>
      <c r="N37" s="118"/>
      <c r="O37" s="118"/>
      <c r="P37" s="118"/>
      <c r="Q37" s="118"/>
      <c r="R37" s="118"/>
      <c r="S37" s="118"/>
      <c r="T37" s="118"/>
      <c r="U37" s="118"/>
      <c r="V37" s="118"/>
      <c r="W37" s="118"/>
      <c r="X37" s="118"/>
      <c r="Y37" s="118"/>
      <c r="Z37" s="118"/>
      <c r="AA37" s="118"/>
      <c r="AB37" s="118"/>
      <c r="AC37" s="118"/>
      <c r="AD37" s="118"/>
      <c r="AE37" s="118"/>
      <c r="AF37" s="118"/>
      <c r="AG37" s="118"/>
      <c r="AH37" s="118"/>
      <c r="AI37" s="118"/>
      <c r="AJ37" s="118"/>
      <c r="AK37" s="118"/>
      <c r="AL37" s="118"/>
      <c r="AM37" s="118"/>
      <c r="AN37" s="118"/>
      <c r="AO37" s="118"/>
      <c r="AP37" s="118"/>
      <c r="AQ37" s="118"/>
      <c r="AR37" s="118"/>
      <c r="AS37" s="118"/>
      <c r="AT37" s="118"/>
      <c r="AU37" s="118"/>
      <c r="AV37" s="118"/>
      <c r="AW37" s="118"/>
      <c r="AX37" s="118"/>
      <c r="AY37" s="118"/>
      <c r="AZ37" s="118"/>
      <c r="BA37" s="118"/>
      <c r="BB37" s="118"/>
      <c r="BC37" s="118"/>
      <c r="BD37" s="118"/>
      <c r="BE37" s="118"/>
      <c r="BF37" s="118"/>
      <c r="BG37" s="118"/>
      <c r="BH37" s="118"/>
      <c r="BI37" s="118"/>
      <c r="BJ37" s="118"/>
      <c r="BK37" s="118"/>
      <c r="BL37" s="118"/>
      <c r="BM37" s="118"/>
      <c r="BN37" s="118"/>
      <c r="BO37" s="118"/>
      <c r="BP37" s="118"/>
      <c r="BQ37" s="118"/>
      <c r="BR37" s="118"/>
      <c r="BS37" s="118"/>
      <c r="BT37" s="118"/>
      <c r="BU37" s="118"/>
      <c r="BV37" s="118"/>
      <c r="BW37" s="118"/>
      <c r="BX37" s="118"/>
      <c r="BY37" s="118"/>
      <c r="BZ37" s="118"/>
      <c r="CA37" s="118"/>
      <c r="CB37" s="118"/>
      <c r="CC37" s="118"/>
      <c r="CD37" s="118"/>
      <c r="CE37" s="118"/>
      <c r="CF37" s="118"/>
      <c r="CG37" s="118"/>
      <c r="CH37" s="118"/>
      <c r="CI37" s="118"/>
      <c r="CJ37" s="118"/>
      <c r="CK37" s="118"/>
      <c r="CL37" s="118"/>
      <c r="CM37" s="118"/>
      <c r="CN37" s="118"/>
      <c r="CO37" s="118"/>
      <c r="CP37" s="118"/>
      <c r="CQ37" s="118"/>
      <c r="CR37" s="118"/>
      <c r="CS37" s="118"/>
      <c r="CT37" s="118"/>
      <c r="CU37" s="118"/>
      <c r="CV37" s="118"/>
      <c r="CW37" s="118"/>
      <c r="CX37" s="118"/>
      <c r="CY37" s="118"/>
      <c r="CZ37" s="118"/>
      <c r="DA37" s="118"/>
      <c r="DB37" s="118"/>
      <c r="DC37" s="118"/>
      <c r="DD37" s="118"/>
      <c r="DE37" s="118"/>
      <c r="DF37" s="118"/>
      <c r="DG37" s="118"/>
      <c r="DH37" s="118"/>
      <c r="DI37" s="118"/>
      <c r="DJ37" s="118"/>
      <c r="DK37" s="118"/>
      <c r="DL37" s="118"/>
      <c r="DM37" s="118"/>
      <c r="DN37" s="118"/>
      <c r="DO37" s="118"/>
      <c r="DP37" s="118"/>
      <c r="DQ37" s="118"/>
      <c r="DR37" s="118"/>
      <c r="DS37" s="118"/>
      <c r="DT37" s="118"/>
      <c r="DU37" s="118"/>
      <c r="DV37" s="118"/>
      <c r="DW37" s="118"/>
      <c r="DX37" s="118"/>
      <c r="DY37" s="118"/>
      <c r="DZ37" s="118"/>
      <c r="EA37" s="118"/>
      <c r="EB37" s="118"/>
      <c r="EC37" s="118"/>
      <c r="ED37" s="118"/>
      <c r="EE37" s="118"/>
      <c r="EF37" s="118"/>
      <c r="EG37" s="118"/>
      <c r="EH37" s="118"/>
      <c r="EI37" s="118"/>
      <c r="EJ37" s="118"/>
      <c r="EK37" s="118"/>
      <c r="EL37" s="118"/>
      <c r="EM37" s="118"/>
      <c r="EN37" s="118"/>
      <c r="EO37" s="118"/>
      <c r="EP37" s="118"/>
      <c r="EQ37" s="118"/>
      <c r="ER37" s="118"/>
      <c r="ES37" s="118"/>
      <c r="ET37" s="118"/>
      <c r="EU37" s="118"/>
      <c r="EV37" s="118"/>
      <c r="EW37" s="118"/>
      <c r="EX37" s="118"/>
      <c r="EY37" s="118"/>
      <c r="EZ37" s="118"/>
      <c r="FA37" s="118"/>
      <c r="FB37" s="118"/>
      <c r="FC37" s="118"/>
      <c r="FD37" s="118"/>
      <c r="FE37" s="118"/>
      <c r="FF37" s="118"/>
      <c r="FG37" s="118"/>
      <c r="FH37" s="118"/>
      <c r="FI37" s="118"/>
      <c r="FJ37" s="118"/>
      <c r="FK37" s="118"/>
      <c r="FL37" s="118"/>
      <c r="FM37" s="118"/>
      <c r="FN37" s="118"/>
      <c r="FO37" s="118"/>
      <c r="FP37" s="118"/>
      <c r="FQ37" s="118"/>
      <c r="FR37" s="118"/>
      <c r="FS37" s="118"/>
      <c r="FT37" s="118"/>
      <c r="FU37" s="118"/>
      <c r="FV37" s="118"/>
      <c r="FW37" s="118"/>
      <c r="FX37" s="118"/>
      <c r="FY37" s="118"/>
      <c r="FZ37" s="118"/>
      <c r="GA37" s="118"/>
      <c r="GB37" s="118"/>
      <c r="GC37" s="118"/>
      <c r="GD37" s="118"/>
      <c r="GE37" s="118"/>
      <c r="GF37" s="118"/>
      <c r="GG37" s="118"/>
      <c r="GH37" s="118"/>
      <c r="GI37" s="118"/>
      <c r="GJ37" s="118"/>
      <c r="GK37" s="118"/>
      <c r="GL37" s="118"/>
      <c r="GM37" s="118"/>
      <c r="GN37" s="118"/>
      <c r="GO37" s="118"/>
      <c r="GP37" s="118"/>
      <c r="GQ37" s="118"/>
      <c r="GR37" s="118"/>
      <c r="GS37" s="118"/>
      <c r="GT37" s="118"/>
      <c r="GU37" s="118"/>
      <c r="GV37" s="118"/>
      <c r="GW37" s="118"/>
      <c r="GX37" s="118"/>
      <c r="GY37" s="118"/>
      <c r="GZ37" s="118"/>
      <c r="HA37" s="118"/>
      <c r="HB37" s="118"/>
      <c r="HC37" s="118"/>
    </row>
    <row r="38" spans="1:211" ht="24" customHeight="1" x14ac:dyDescent="0.15">
      <c r="A38" s="118"/>
      <c r="B38" s="118"/>
      <c r="C38" s="118"/>
      <c r="D38" s="118"/>
      <c r="E38" s="118"/>
      <c r="F38" s="132"/>
      <c r="G38" s="118"/>
      <c r="H38" s="118"/>
      <c r="I38" s="118"/>
      <c r="J38" s="118"/>
      <c r="K38" s="118"/>
      <c r="L38" s="118"/>
      <c r="M38" s="118"/>
      <c r="N38" s="118"/>
      <c r="O38" s="118"/>
      <c r="P38" s="118"/>
      <c r="Q38" s="118"/>
      <c r="R38" s="118"/>
      <c r="S38" s="118"/>
      <c r="T38" s="118"/>
      <c r="U38" s="118"/>
      <c r="V38" s="118"/>
      <c r="W38" s="118"/>
      <c r="X38" s="118"/>
      <c r="Y38" s="118"/>
      <c r="Z38" s="118"/>
      <c r="AA38" s="118"/>
      <c r="AB38" s="118"/>
      <c r="AC38" s="118"/>
      <c r="AD38" s="118"/>
      <c r="AE38" s="118"/>
      <c r="AF38" s="118"/>
      <c r="AG38" s="118"/>
      <c r="AH38" s="118"/>
      <c r="AI38" s="118"/>
      <c r="AJ38" s="118"/>
      <c r="AK38" s="118"/>
      <c r="AL38" s="118"/>
      <c r="AM38" s="118"/>
      <c r="AN38" s="118"/>
      <c r="AO38" s="118"/>
      <c r="AP38" s="118"/>
      <c r="AQ38" s="118"/>
      <c r="AR38" s="118"/>
      <c r="AS38" s="118"/>
      <c r="AT38" s="118"/>
      <c r="AU38" s="118"/>
      <c r="AV38" s="118"/>
      <c r="AW38" s="118"/>
      <c r="AX38" s="118"/>
      <c r="AY38" s="118"/>
      <c r="AZ38" s="118"/>
      <c r="BA38" s="118"/>
      <c r="BB38" s="118"/>
      <c r="BC38" s="118"/>
      <c r="BD38" s="118"/>
      <c r="BE38" s="118"/>
      <c r="BF38" s="118"/>
      <c r="BG38" s="118"/>
      <c r="BH38" s="118"/>
      <c r="BI38" s="118"/>
      <c r="BJ38" s="118"/>
      <c r="BK38" s="118"/>
      <c r="BL38" s="118"/>
      <c r="BM38" s="118"/>
      <c r="BN38" s="118"/>
      <c r="BO38" s="118"/>
      <c r="BP38" s="118"/>
      <c r="BQ38" s="118"/>
      <c r="BR38" s="118"/>
      <c r="BS38" s="118"/>
      <c r="BT38" s="118"/>
      <c r="BU38" s="118"/>
      <c r="BV38" s="118"/>
      <c r="BW38" s="118"/>
      <c r="BX38" s="118"/>
      <c r="BY38" s="118"/>
      <c r="BZ38" s="118"/>
      <c r="CA38" s="118"/>
      <c r="CB38" s="118"/>
      <c r="CC38" s="118"/>
      <c r="CD38" s="118"/>
      <c r="CE38" s="118"/>
      <c r="CF38" s="118"/>
      <c r="CG38" s="118"/>
      <c r="CH38" s="118"/>
      <c r="CI38" s="118"/>
      <c r="CJ38" s="118"/>
      <c r="CK38" s="118"/>
      <c r="CL38" s="118"/>
      <c r="CM38" s="118"/>
      <c r="CN38" s="118"/>
      <c r="CO38" s="118"/>
      <c r="CP38" s="118"/>
      <c r="CQ38" s="118"/>
      <c r="CR38" s="118"/>
      <c r="CS38" s="118"/>
      <c r="CT38" s="118"/>
      <c r="CU38" s="118"/>
      <c r="CV38" s="118"/>
      <c r="CW38" s="118"/>
      <c r="CX38" s="118"/>
      <c r="CY38" s="118"/>
      <c r="CZ38" s="118"/>
      <c r="DA38" s="118"/>
      <c r="DB38" s="118"/>
      <c r="DC38" s="118"/>
      <c r="DD38" s="118"/>
      <c r="DE38" s="118"/>
      <c r="DF38" s="118"/>
      <c r="DG38" s="118"/>
      <c r="DH38" s="118"/>
      <c r="DI38" s="118"/>
      <c r="DJ38" s="118"/>
      <c r="DK38" s="118"/>
      <c r="DL38" s="118"/>
      <c r="DM38" s="118"/>
      <c r="DN38" s="118"/>
      <c r="DO38" s="118"/>
      <c r="DP38" s="118"/>
      <c r="DQ38" s="118"/>
      <c r="DR38" s="118"/>
      <c r="DS38" s="118"/>
      <c r="DT38" s="118"/>
      <c r="DU38" s="118"/>
      <c r="DV38" s="118"/>
      <c r="DW38" s="118"/>
      <c r="DX38" s="118"/>
      <c r="DY38" s="118"/>
      <c r="DZ38" s="118"/>
      <c r="EA38" s="118"/>
      <c r="EB38" s="118"/>
      <c r="EC38" s="118"/>
      <c r="ED38" s="118"/>
      <c r="EE38" s="118"/>
      <c r="EF38" s="118"/>
      <c r="EG38" s="118"/>
      <c r="EH38" s="118"/>
      <c r="EI38" s="118"/>
      <c r="EJ38" s="118"/>
      <c r="EK38" s="118"/>
      <c r="EL38" s="118"/>
      <c r="EM38" s="118"/>
      <c r="EN38" s="118"/>
      <c r="EO38" s="118"/>
      <c r="EP38" s="118"/>
      <c r="EQ38" s="118"/>
      <c r="ER38" s="118"/>
      <c r="ES38" s="118"/>
      <c r="ET38" s="118"/>
      <c r="EU38" s="118"/>
      <c r="EV38" s="118"/>
      <c r="EW38" s="118"/>
      <c r="EX38" s="118"/>
      <c r="EY38" s="118"/>
      <c r="EZ38" s="118"/>
      <c r="FA38" s="118"/>
      <c r="FB38" s="118"/>
      <c r="FC38" s="118"/>
      <c r="FD38" s="118"/>
      <c r="FE38" s="118"/>
      <c r="FF38" s="118"/>
      <c r="FG38" s="118"/>
      <c r="FH38" s="118"/>
      <c r="FI38" s="118"/>
      <c r="FJ38" s="118"/>
      <c r="FK38" s="118"/>
      <c r="FL38" s="118"/>
      <c r="FM38" s="118"/>
      <c r="FN38" s="118"/>
      <c r="FO38" s="118"/>
      <c r="FP38" s="118"/>
      <c r="FQ38" s="118"/>
      <c r="FR38" s="118"/>
      <c r="FS38" s="118"/>
      <c r="FT38" s="118"/>
      <c r="FU38" s="118"/>
      <c r="FV38" s="118"/>
      <c r="FW38" s="118"/>
      <c r="FX38" s="118"/>
      <c r="FY38" s="118"/>
      <c r="FZ38" s="118"/>
      <c r="GA38" s="118"/>
      <c r="GB38" s="118"/>
      <c r="GC38" s="118"/>
      <c r="GD38" s="118"/>
      <c r="GE38" s="118"/>
      <c r="GF38" s="118"/>
      <c r="GG38" s="118"/>
      <c r="GH38" s="118"/>
      <c r="GI38" s="118"/>
      <c r="GJ38" s="118"/>
      <c r="GK38" s="118"/>
      <c r="GL38" s="118"/>
      <c r="GM38" s="118"/>
      <c r="GN38" s="118"/>
      <c r="GO38" s="118"/>
      <c r="GP38" s="118"/>
      <c r="GQ38" s="118"/>
      <c r="GR38" s="118"/>
      <c r="GS38" s="118"/>
      <c r="GT38" s="118"/>
      <c r="GU38" s="118"/>
      <c r="GV38" s="118"/>
      <c r="GW38" s="118"/>
      <c r="GX38" s="118"/>
      <c r="GY38" s="118"/>
      <c r="GZ38" s="118"/>
      <c r="HA38" s="118"/>
      <c r="HB38" s="118"/>
      <c r="HC38" s="118"/>
    </row>
    <row r="39" spans="1:211" ht="24" customHeight="1" x14ac:dyDescent="0.15">
      <c r="A39" s="118"/>
      <c r="B39" s="118"/>
      <c r="C39" s="118"/>
      <c r="D39" s="118"/>
      <c r="E39" s="118"/>
      <c r="F39" s="132"/>
      <c r="G39" s="118"/>
      <c r="H39" s="118"/>
      <c r="I39" s="118"/>
      <c r="J39" s="118"/>
      <c r="K39" s="118"/>
      <c r="L39" s="118"/>
      <c r="M39" s="118"/>
      <c r="N39" s="118"/>
      <c r="O39" s="118"/>
      <c r="P39" s="118"/>
      <c r="Q39" s="118"/>
      <c r="R39" s="118"/>
      <c r="S39" s="118"/>
      <c r="T39" s="118"/>
      <c r="U39" s="118"/>
      <c r="V39" s="118"/>
      <c r="W39" s="118"/>
      <c r="X39" s="118"/>
      <c r="Y39" s="118"/>
      <c r="Z39" s="118"/>
      <c r="AA39" s="118"/>
      <c r="AB39" s="118"/>
      <c r="AC39" s="118"/>
      <c r="AD39" s="118"/>
      <c r="AE39" s="118"/>
      <c r="AF39" s="118"/>
      <c r="AG39" s="118"/>
      <c r="AH39" s="118"/>
      <c r="AI39" s="118"/>
      <c r="AJ39" s="118"/>
      <c r="AK39" s="118"/>
      <c r="AL39" s="118"/>
      <c r="AM39" s="118"/>
      <c r="AN39" s="118"/>
      <c r="AO39" s="118"/>
      <c r="AP39" s="118"/>
      <c r="AQ39" s="118"/>
      <c r="AR39" s="118"/>
      <c r="AS39" s="118"/>
      <c r="AT39" s="118"/>
      <c r="AU39" s="118"/>
      <c r="AV39" s="118"/>
      <c r="AW39" s="118"/>
      <c r="AX39" s="118"/>
      <c r="AY39" s="118"/>
      <c r="AZ39" s="118"/>
      <c r="BA39" s="118"/>
      <c r="BB39" s="118"/>
      <c r="BC39" s="118"/>
      <c r="BD39" s="118"/>
      <c r="BE39" s="118"/>
      <c r="BF39" s="118"/>
      <c r="BG39" s="118"/>
      <c r="BH39" s="118"/>
      <c r="BI39" s="118"/>
      <c r="BJ39" s="118"/>
      <c r="BK39" s="118"/>
      <c r="BL39" s="118"/>
      <c r="BM39" s="118"/>
      <c r="BN39" s="118"/>
      <c r="BO39" s="118"/>
      <c r="BP39" s="118"/>
      <c r="BQ39" s="118"/>
      <c r="BR39" s="118"/>
      <c r="BS39" s="118"/>
      <c r="BT39" s="118"/>
      <c r="BU39" s="118"/>
      <c r="BV39" s="118"/>
      <c r="BW39" s="118"/>
      <c r="BX39" s="118"/>
      <c r="BY39" s="118"/>
      <c r="BZ39" s="118"/>
      <c r="CA39" s="118"/>
      <c r="CB39" s="118"/>
      <c r="CC39" s="118"/>
      <c r="CD39" s="118"/>
      <c r="CE39" s="118"/>
      <c r="CF39" s="118"/>
      <c r="CG39" s="118"/>
      <c r="CH39" s="118"/>
      <c r="CI39" s="118"/>
      <c r="CJ39" s="118"/>
      <c r="CK39" s="118"/>
      <c r="CL39" s="118"/>
      <c r="CM39" s="118"/>
      <c r="CN39" s="118"/>
      <c r="CO39" s="118"/>
      <c r="CP39" s="118"/>
      <c r="CQ39" s="118"/>
      <c r="CR39" s="118"/>
      <c r="CS39" s="118"/>
      <c r="CT39" s="118"/>
      <c r="CU39" s="118"/>
      <c r="CV39" s="118"/>
      <c r="CW39" s="118"/>
      <c r="CX39" s="118"/>
      <c r="CY39" s="118"/>
      <c r="CZ39" s="118"/>
      <c r="DA39" s="118"/>
      <c r="DB39" s="118"/>
      <c r="DC39" s="118"/>
      <c r="DD39" s="118"/>
      <c r="DE39" s="118"/>
      <c r="DF39" s="118"/>
      <c r="DG39" s="118"/>
      <c r="DH39" s="118"/>
      <c r="DI39" s="118"/>
      <c r="DJ39" s="118"/>
      <c r="DK39" s="118"/>
      <c r="DL39" s="118"/>
      <c r="DM39" s="118"/>
      <c r="DN39" s="118"/>
      <c r="DO39" s="118"/>
      <c r="DP39" s="118"/>
      <c r="DQ39" s="118"/>
      <c r="DR39" s="118"/>
      <c r="DS39" s="118"/>
      <c r="DT39" s="118"/>
      <c r="DU39" s="118"/>
      <c r="DV39" s="118"/>
      <c r="DW39" s="118"/>
      <c r="DX39" s="118"/>
      <c r="DY39" s="118"/>
      <c r="DZ39" s="118"/>
      <c r="EA39" s="118"/>
      <c r="EB39" s="118"/>
      <c r="EC39" s="118"/>
      <c r="ED39" s="118"/>
      <c r="EE39" s="118"/>
      <c r="EF39" s="118"/>
      <c r="EG39" s="118"/>
      <c r="EH39" s="118"/>
      <c r="EI39" s="118"/>
      <c r="EJ39" s="118"/>
      <c r="EK39" s="118"/>
      <c r="EL39" s="118"/>
      <c r="EM39" s="118"/>
      <c r="EN39" s="118"/>
      <c r="EO39" s="118"/>
      <c r="EP39" s="118"/>
      <c r="EQ39" s="118"/>
      <c r="ER39" s="118"/>
      <c r="ES39" s="118"/>
      <c r="ET39" s="118"/>
      <c r="EU39" s="118"/>
      <c r="EV39" s="118"/>
      <c r="EW39" s="118"/>
      <c r="EX39" s="118"/>
      <c r="EY39" s="118"/>
      <c r="EZ39" s="118"/>
      <c r="FA39" s="118"/>
      <c r="FB39" s="118"/>
      <c r="FC39" s="118"/>
      <c r="FD39" s="118"/>
      <c r="FE39" s="118"/>
      <c r="FF39" s="118"/>
      <c r="FG39" s="118"/>
      <c r="FH39" s="118"/>
      <c r="FI39" s="118"/>
      <c r="FJ39" s="118"/>
      <c r="FK39" s="118"/>
      <c r="FL39" s="118"/>
      <c r="FM39" s="118"/>
      <c r="FN39" s="118"/>
      <c r="FO39" s="118"/>
      <c r="FP39" s="118"/>
      <c r="FQ39" s="118"/>
      <c r="FR39" s="118"/>
      <c r="FS39" s="118"/>
      <c r="FT39" s="118"/>
      <c r="FU39" s="118"/>
      <c r="FV39" s="118"/>
      <c r="FW39" s="118"/>
      <c r="FX39" s="118"/>
      <c r="FY39" s="118"/>
      <c r="FZ39" s="118"/>
      <c r="GA39" s="118"/>
      <c r="GB39" s="118"/>
      <c r="GC39" s="118"/>
      <c r="GD39" s="118"/>
      <c r="GE39" s="118"/>
      <c r="GF39" s="118"/>
      <c r="GG39" s="118"/>
      <c r="GH39" s="118"/>
      <c r="GI39" s="118"/>
      <c r="GJ39" s="118"/>
      <c r="GK39" s="118"/>
      <c r="GL39" s="118"/>
      <c r="GM39" s="118"/>
      <c r="GN39" s="118"/>
      <c r="GO39" s="118"/>
      <c r="GP39" s="118"/>
      <c r="GQ39" s="118"/>
      <c r="GR39" s="118"/>
      <c r="GS39" s="118"/>
      <c r="GT39" s="118"/>
      <c r="GU39" s="118"/>
      <c r="GV39" s="118"/>
      <c r="GW39" s="118"/>
      <c r="GX39" s="118"/>
      <c r="GY39" s="118"/>
      <c r="GZ39" s="118"/>
      <c r="HA39" s="118"/>
      <c r="HB39" s="118"/>
      <c r="HC39" s="118"/>
    </row>
    <row r="40" spans="1:211" ht="24" customHeight="1" x14ac:dyDescent="0.15">
      <c r="A40" s="118"/>
      <c r="B40" s="118"/>
      <c r="C40" s="118"/>
      <c r="D40" s="118"/>
      <c r="E40" s="118"/>
      <c r="F40" s="132"/>
      <c r="G40" s="118"/>
      <c r="H40" s="118"/>
      <c r="I40" s="118"/>
      <c r="J40" s="118"/>
      <c r="K40" s="118"/>
      <c r="L40" s="118"/>
      <c r="M40" s="118"/>
      <c r="N40" s="118"/>
      <c r="O40" s="118"/>
      <c r="P40" s="118"/>
      <c r="Q40" s="118"/>
      <c r="R40" s="118"/>
      <c r="S40" s="118"/>
      <c r="T40" s="118"/>
      <c r="U40" s="118"/>
      <c r="V40" s="118"/>
      <c r="W40" s="118"/>
      <c r="X40" s="118"/>
      <c r="Y40" s="118"/>
      <c r="Z40" s="118"/>
      <c r="AA40" s="118"/>
      <c r="AB40" s="118"/>
      <c r="AC40" s="118"/>
      <c r="AD40" s="118"/>
      <c r="AE40" s="118"/>
      <c r="AF40" s="118"/>
      <c r="AG40" s="118"/>
      <c r="AH40" s="118"/>
      <c r="AI40" s="118"/>
      <c r="AJ40" s="118"/>
      <c r="AK40" s="118"/>
      <c r="AL40" s="118"/>
      <c r="AM40" s="118"/>
      <c r="AN40" s="118"/>
      <c r="AO40" s="118"/>
      <c r="AP40" s="118"/>
      <c r="AQ40" s="118"/>
      <c r="AR40" s="118"/>
      <c r="AS40" s="118"/>
      <c r="AT40" s="118"/>
      <c r="AU40" s="118"/>
      <c r="AV40" s="118"/>
      <c r="AW40" s="118"/>
      <c r="AX40" s="118"/>
      <c r="AY40" s="118"/>
      <c r="AZ40" s="118"/>
      <c r="BA40" s="118"/>
      <c r="BB40" s="118"/>
      <c r="BC40" s="118"/>
      <c r="BD40" s="118"/>
      <c r="BE40" s="118"/>
      <c r="BF40" s="118"/>
      <c r="BG40" s="118"/>
      <c r="BH40" s="118"/>
      <c r="BI40" s="118"/>
      <c r="BJ40" s="118"/>
      <c r="BK40" s="118"/>
      <c r="BL40" s="118"/>
      <c r="BM40" s="118"/>
      <c r="BN40" s="118"/>
      <c r="BO40" s="118"/>
      <c r="BP40" s="118"/>
      <c r="BQ40" s="118"/>
      <c r="BR40" s="118"/>
      <c r="BS40" s="118"/>
      <c r="BT40" s="118"/>
      <c r="BU40" s="118"/>
      <c r="BV40" s="118"/>
      <c r="BW40" s="118"/>
      <c r="BX40" s="118"/>
      <c r="BY40" s="118"/>
      <c r="BZ40" s="118"/>
      <c r="CA40" s="118"/>
      <c r="CB40" s="118"/>
      <c r="CC40" s="118"/>
      <c r="CD40" s="118"/>
      <c r="CE40" s="118"/>
      <c r="CF40" s="118"/>
      <c r="CG40" s="118"/>
      <c r="CH40" s="118"/>
      <c r="CI40" s="118"/>
      <c r="CJ40" s="118"/>
      <c r="CK40" s="118"/>
      <c r="CL40" s="118"/>
      <c r="CM40" s="118"/>
      <c r="CN40" s="118"/>
      <c r="CO40" s="118"/>
      <c r="CP40" s="118"/>
      <c r="CQ40" s="118"/>
      <c r="CR40" s="118"/>
      <c r="CS40" s="118"/>
      <c r="CT40" s="118"/>
      <c r="CU40" s="118"/>
      <c r="CV40" s="118"/>
      <c r="CW40" s="118"/>
      <c r="CX40" s="118"/>
      <c r="CY40" s="118"/>
      <c r="CZ40" s="118"/>
      <c r="DA40" s="118"/>
      <c r="DB40" s="118"/>
      <c r="DC40" s="118"/>
      <c r="DD40" s="118"/>
      <c r="DE40" s="118"/>
      <c r="DF40" s="118"/>
      <c r="DG40" s="118"/>
      <c r="DH40" s="118"/>
      <c r="DI40" s="118"/>
      <c r="DJ40" s="118"/>
      <c r="DK40" s="118"/>
      <c r="DL40" s="118"/>
      <c r="DM40" s="118"/>
      <c r="DN40" s="118"/>
      <c r="DO40" s="118"/>
      <c r="DP40" s="118"/>
      <c r="DQ40" s="118"/>
      <c r="DR40" s="118"/>
      <c r="DS40" s="118"/>
      <c r="DT40" s="118"/>
      <c r="DU40" s="118"/>
      <c r="DV40" s="118"/>
      <c r="DW40" s="118"/>
      <c r="DX40" s="118"/>
      <c r="DY40" s="118"/>
      <c r="DZ40" s="118"/>
      <c r="EA40" s="118"/>
      <c r="EB40" s="118"/>
      <c r="EC40" s="118"/>
      <c r="ED40" s="118"/>
      <c r="EE40" s="118"/>
      <c r="EF40" s="118"/>
      <c r="EG40" s="118"/>
      <c r="EH40" s="118"/>
      <c r="EI40" s="118"/>
      <c r="EJ40" s="118"/>
      <c r="EK40" s="118"/>
      <c r="EL40" s="118"/>
      <c r="EM40" s="118"/>
      <c r="EN40" s="118"/>
      <c r="EO40" s="118"/>
      <c r="EP40" s="118"/>
      <c r="EQ40" s="118"/>
      <c r="ER40" s="118"/>
      <c r="ES40" s="118"/>
      <c r="ET40" s="118"/>
      <c r="EU40" s="118"/>
      <c r="EV40" s="118"/>
      <c r="EW40" s="118"/>
      <c r="EX40" s="118"/>
      <c r="EY40" s="118"/>
      <c r="EZ40" s="118"/>
      <c r="FA40" s="118"/>
      <c r="FB40" s="118"/>
      <c r="FC40" s="118"/>
      <c r="FD40" s="118"/>
      <c r="FE40" s="118"/>
      <c r="FF40" s="118"/>
      <c r="FG40" s="118"/>
      <c r="FH40" s="118"/>
      <c r="FI40" s="118"/>
      <c r="FJ40" s="118"/>
      <c r="FK40" s="118"/>
      <c r="FL40" s="118"/>
      <c r="FM40" s="118"/>
      <c r="FN40" s="118"/>
      <c r="FO40" s="118"/>
      <c r="FP40" s="118"/>
      <c r="FQ40" s="118"/>
      <c r="FR40" s="118"/>
      <c r="FS40" s="118"/>
      <c r="FT40" s="118"/>
      <c r="FU40" s="118"/>
      <c r="FV40" s="118"/>
      <c r="FW40" s="118"/>
      <c r="FX40" s="118"/>
      <c r="FY40" s="118"/>
      <c r="FZ40" s="118"/>
      <c r="GA40" s="118"/>
      <c r="GB40" s="118"/>
      <c r="GC40" s="118"/>
      <c r="GD40" s="118"/>
      <c r="GE40" s="118"/>
      <c r="GF40" s="118"/>
      <c r="GG40" s="118"/>
      <c r="GH40" s="118"/>
      <c r="GI40" s="118"/>
      <c r="GJ40" s="118"/>
      <c r="GK40" s="118"/>
      <c r="GL40" s="118"/>
      <c r="GM40" s="118"/>
      <c r="GN40" s="118"/>
      <c r="GO40" s="118"/>
      <c r="GP40" s="118"/>
      <c r="GQ40" s="118"/>
      <c r="GR40" s="118"/>
      <c r="GS40" s="118"/>
      <c r="GT40" s="118"/>
      <c r="GU40" s="118"/>
      <c r="GV40" s="118"/>
      <c r="GW40" s="118"/>
      <c r="GX40" s="118"/>
      <c r="GY40" s="118"/>
      <c r="GZ40" s="118"/>
      <c r="HA40" s="118"/>
      <c r="HB40" s="118"/>
      <c r="HC40" s="118"/>
    </row>
    <row r="41" spans="1:211" ht="24" customHeight="1" x14ac:dyDescent="0.15">
      <c r="A41" s="118"/>
      <c r="B41" s="118"/>
      <c r="C41" s="118"/>
      <c r="D41" s="118"/>
      <c r="E41" s="118"/>
      <c r="F41" s="132"/>
      <c r="G41" s="118"/>
      <c r="H41" s="118"/>
      <c r="I41" s="118"/>
      <c r="J41" s="118"/>
      <c r="K41" s="118"/>
      <c r="L41" s="118"/>
      <c r="M41" s="118"/>
      <c r="N41" s="118"/>
      <c r="O41" s="118"/>
      <c r="P41" s="118"/>
      <c r="Q41" s="118"/>
      <c r="R41" s="118"/>
      <c r="S41" s="118"/>
      <c r="T41" s="118"/>
      <c r="U41" s="118"/>
      <c r="V41" s="118"/>
      <c r="W41" s="118"/>
      <c r="X41" s="118"/>
      <c r="Y41" s="118"/>
      <c r="Z41" s="118"/>
      <c r="AA41" s="118"/>
      <c r="AB41" s="118"/>
      <c r="AC41" s="118"/>
      <c r="AD41" s="118"/>
      <c r="AE41" s="118"/>
      <c r="AF41" s="118"/>
      <c r="AG41" s="118"/>
      <c r="AH41" s="118"/>
      <c r="AI41" s="118"/>
      <c r="AJ41" s="118"/>
      <c r="AK41" s="118"/>
      <c r="AL41" s="118"/>
      <c r="AM41" s="118"/>
      <c r="AN41" s="118"/>
      <c r="AO41" s="118"/>
      <c r="AP41" s="118"/>
      <c r="AQ41" s="118"/>
      <c r="AR41" s="118"/>
      <c r="AS41" s="118"/>
      <c r="AT41" s="118"/>
      <c r="AU41" s="118"/>
      <c r="AV41" s="118"/>
      <c r="AW41" s="118"/>
      <c r="AX41" s="118"/>
      <c r="AY41" s="118"/>
      <c r="AZ41" s="118"/>
      <c r="BA41" s="118"/>
      <c r="BB41" s="118"/>
      <c r="BC41" s="118"/>
      <c r="BD41" s="118"/>
      <c r="BE41" s="118"/>
      <c r="BF41" s="118"/>
      <c r="BG41" s="118"/>
      <c r="BH41" s="118"/>
      <c r="BI41" s="118"/>
      <c r="BJ41" s="118"/>
      <c r="BK41" s="118"/>
      <c r="BL41" s="118"/>
      <c r="BM41" s="118"/>
      <c r="BN41" s="118"/>
      <c r="BO41" s="118"/>
      <c r="BP41" s="118"/>
      <c r="BQ41" s="118"/>
      <c r="BR41" s="118"/>
      <c r="BS41" s="118"/>
      <c r="BT41" s="118"/>
      <c r="BU41" s="118"/>
      <c r="BV41" s="118"/>
      <c r="BW41" s="118"/>
      <c r="BX41" s="118"/>
      <c r="BY41" s="118"/>
      <c r="BZ41" s="118"/>
      <c r="CA41" s="118"/>
      <c r="CB41" s="118"/>
      <c r="CC41" s="118"/>
      <c r="CD41" s="118"/>
      <c r="CE41" s="118"/>
      <c r="CF41" s="118"/>
      <c r="CG41" s="118"/>
      <c r="CH41" s="118"/>
      <c r="CI41" s="118"/>
      <c r="CJ41" s="118"/>
      <c r="CK41" s="118"/>
      <c r="CL41" s="118"/>
      <c r="CM41" s="118"/>
      <c r="CN41" s="118"/>
      <c r="CO41" s="118"/>
      <c r="CP41" s="118"/>
      <c r="CQ41" s="118"/>
      <c r="CR41" s="118"/>
      <c r="CS41" s="118"/>
      <c r="CT41" s="118"/>
      <c r="CU41" s="118"/>
      <c r="CV41" s="118"/>
      <c r="CW41" s="118"/>
      <c r="CX41" s="118"/>
      <c r="CY41" s="118"/>
      <c r="CZ41" s="118"/>
      <c r="DA41" s="118"/>
      <c r="DB41" s="118"/>
      <c r="DC41" s="118"/>
      <c r="DD41" s="118"/>
      <c r="DE41" s="118"/>
      <c r="DF41" s="118"/>
      <c r="DG41" s="118"/>
      <c r="DH41" s="118"/>
      <c r="DI41" s="118"/>
      <c r="DJ41" s="118"/>
      <c r="DK41" s="118"/>
      <c r="DL41" s="118"/>
      <c r="DM41" s="118"/>
      <c r="DN41" s="118"/>
      <c r="DO41" s="118"/>
      <c r="DP41" s="118"/>
      <c r="DQ41" s="118"/>
      <c r="DR41" s="118"/>
      <c r="DS41" s="118"/>
      <c r="DT41" s="118"/>
      <c r="DU41" s="118"/>
      <c r="DV41" s="118"/>
      <c r="DW41" s="118"/>
      <c r="DX41" s="118"/>
      <c r="DY41" s="118"/>
      <c r="DZ41" s="118"/>
      <c r="EA41" s="118"/>
      <c r="EB41" s="118"/>
      <c r="EC41" s="118"/>
      <c r="ED41" s="118"/>
      <c r="EE41" s="118"/>
      <c r="EF41" s="118"/>
      <c r="EG41" s="118"/>
      <c r="EH41" s="118"/>
      <c r="EI41" s="118"/>
      <c r="EJ41" s="118"/>
      <c r="EK41" s="118"/>
      <c r="EL41" s="118"/>
      <c r="EM41" s="118"/>
      <c r="EN41" s="118"/>
      <c r="EO41" s="118"/>
      <c r="EP41" s="118"/>
      <c r="EQ41" s="118"/>
      <c r="ER41" s="118"/>
      <c r="ES41" s="118"/>
      <c r="ET41" s="118"/>
      <c r="EU41" s="118"/>
      <c r="EV41" s="118"/>
      <c r="EW41" s="118"/>
      <c r="EX41" s="118"/>
      <c r="EY41" s="118"/>
      <c r="EZ41" s="118"/>
      <c r="FA41" s="118"/>
      <c r="FB41" s="118"/>
      <c r="FC41" s="118"/>
      <c r="FD41" s="118"/>
      <c r="FE41" s="118"/>
      <c r="FF41" s="118"/>
      <c r="FG41" s="118"/>
      <c r="FH41" s="118"/>
      <c r="FI41" s="118"/>
      <c r="FJ41" s="118"/>
      <c r="FK41" s="118"/>
      <c r="FL41" s="118"/>
      <c r="FM41" s="118"/>
      <c r="FN41" s="118"/>
      <c r="FO41" s="118"/>
      <c r="FP41" s="118"/>
      <c r="FQ41" s="118"/>
      <c r="FR41" s="118"/>
      <c r="FS41" s="118"/>
      <c r="FT41" s="118"/>
      <c r="FU41" s="118"/>
      <c r="FV41" s="118"/>
      <c r="FW41" s="118"/>
      <c r="FX41" s="118"/>
      <c r="FY41" s="118"/>
      <c r="FZ41" s="118"/>
      <c r="GA41" s="118"/>
      <c r="GB41" s="118"/>
      <c r="GC41" s="118"/>
      <c r="GD41" s="118"/>
      <c r="GE41" s="118"/>
      <c r="GF41" s="118"/>
      <c r="GG41" s="118"/>
      <c r="GH41" s="118"/>
      <c r="GI41" s="118"/>
      <c r="GJ41" s="118"/>
      <c r="GK41" s="118"/>
      <c r="GL41" s="118"/>
      <c r="GM41" s="118"/>
      <c r="GN41" s="118"/>
      <c r="GO41" s="118"/>
      <c r="GP41" s="118"/>
      <c r="GQ41" s="118"/>
      <c r="GR41" s="118"/>
      <c r="GS41" s="118"/>
      <c r="GT41" s="118"/>
      <c r="GU41" s="118"/>
      <c r="GV41" s="118"/>
      <c r="GW41" s="118"/>
      <c r="GX41" s="118"/>
      <c r="GY41" s="118"/>
      <c r="GZ41" s="118"/>
      <c r="HA41" s="118"/>
      <c r="HB41" s="118"/>
      <c r="HC41" s="118"/>
    </row>
    <row r="42" spans="1:211" ht="24" customHeight="1" x14ac:dyDescent="0.15">
      <c r="A42" s="118"/>
      <c r="B42" s="118"/>
      <c r="C42" s="118"/>
      <c r="D42" s="118"/>
      <c r="E42" s="118"/>
      <c r="F42" s="132"/>
      <c r="G42" s="118"/>
      <c r="H42" s="118"/>
      <c r="I42" s="118"/>
      <c r="J42" s="118"/>
      <c r="K42" s="118"/>
      <c r="L42" s="118"/>
      <c r="M42" s="118"/>
      <c r="N42" s="118"/>
      <c r="O42" s="118"/>
      <c r="P42" s="118"/>
      <c r="Q42" s="118"/>
      <c r="R42" s="118"/>
      <c r="S42" s="118"/>
      <c r="T42" s="118"/>
      <c r="U42" s="118"/>
      <c r="V42" s="118"/>
      <c r="W42" s="118"/>
      <c r="X42" s="118"/>
      <c r="Y42" s="118"/>
      <c r="Z42" s="118"/>
      <c r="AA42" s="118"/>
      <c r="AB42" s="118"/>
      <c r="AC42" s="118"/>
      <c r="AD42" s="118"/>
      <c r="AE42" s="118"/>
      <c r="AF42" s="118"/>
      <c r="AG42" s="118"/>
      <c r="AH42" s="118"/>
      <c r="AI42" s="118"/>
      <c r="AJ42" s="118"/>
      <c r="AK42" s="118"/>
      <c r="AL42" s="118"/>
      <c r="AM42" s="118"/>
      <c r="AN42" s="118"/>
      <c r="AO42" s="118"/>
      <c r="AP42" s="118"/>
      <c r="AQ42" s="118"/>
      <c r="AR42" s="118"/>
      <c r="AS42" s="118"/>
      <c r="AT42" s="118"/>
      <c r="AU42" s="118"/>
      <c r="AV42" s="118"/>
      <c r="AW42" s="118"/>
      <c r="AX42" s="118"/>
      <c r="AY42" s="118"/>
      <c r="AZ42" s="118"/>
      <c r="BA42" s="118"/>
      <c r="BB42" s="118"/>
      <c r="BC42" s="118"/>
      <c r="BD42" s="118"/>
      <c r="BE42" s="118"/>
      <c r="BF42" s="118"/>
      <c r="BG42" s="118"/>
      <c r="BH42" s="118"/>
      <c r="BI42" s="118"/>
      <c r="BJ42" s="118"/>
      <c r="BK42" s="118"/>
      <c r="BL42" s="118"/>
      <c r="BM42" s="118"/>
      <c r="BN42" s="118"/>
      <c r="BO42" s="118"/>
      <c r="BP42" s="118"/>
      <c r="BQ42" s="118"/>
      <c r="BR42" s="118"/>
      <c r="BS42" s="118"/>
      <c r="BT42" s="118"/>
      <c r="BU42" s="118"/>
      <c r="BV42" s="118"/>
      <c r="BW42" s="118"/>
      <c r="BX42" s="118"/>
      <c r="BY42" s="118"/>
      <c r="BZ42" s="118"/>
      <c r="CA42" s="118"/>
      <c r="CB42" s="118"/>
      <c r="CC42" s="118"/>
      <c r="CD42" s="118"/>
      <c r="CE42" s="118"/>
      <c r="CF42" s="118"/>
      <c r="CG42" s="118"/>
      <c r="CH42" s="118"/>
      <c r="CI42" s="118"/>
      <c r="CJ42" s="118"/>
      <c r="CK42" s="118"/>
      <c r="CL42" s="118"/>
      <c r="CM42" s="118"/>
      <c r="CN42" s="118"/>
      <c r="CO42" s="118"/>
      <c r="CP42" s="118"/>
      <c r="CQ42" s="118"/>
      <c r="CR42" s="118"/>
      <c r="CS42" s="118"/>
      <c r="CT42" s="118"/>
      <c r="CU42" s="118"/>
      <c r="CV42" s="118"/>
      <c r="CW42" s="118"/>
      <c r="CX42" s="118"/>
      <c r="CY42" s="118"/>
      <c r="CZ42" s="118"/>
      <c r="DA42" s="118"/>
      <c r="DB42" s="118"/>
      <c r="DC42" s="118"/>
      <c r="DD42" s="118"/>
      <c r="DE42" s="118"/>
      <c r="DF42" s="118"/>
      <c r="DG42" s="118"/>
      <c r="DH42" s="118"/>
      <c r="DI42" s="118"/>
      <c r="DJ42" s="118"/>
      <c r="DK42" s="118"/>
      <c r="DL42" s="118"/>
      <c r="DM42" s="118"/>
      <c r="DN42" s="118"/>
      <c r="DO42" s="118"/>
      <c r="DP42" s="118"/>
      <c r="DQ42" s="118"/>
      <c r="DR42" s="118"/>
      <c r="DS42" s="118"/>
      <c r="DT42" s="118"/>
      <c r="DU42" s="118"/>
      <c r="DV42" s="118"/>
      <c r="DW42" s="118"/>
      <c r="DX42" s="118"/>
      <c r="DY42" s="118"/>
      <c r="DZ42" s="118"/>
      <c r="EA42" s="118"/>
      <c r="EB42" s="118"/>
      <c r="EC42" s="118"/>
      <c r="ED42" s="118"/>
      <c r="EE42" s="118"/>
      <c r="EF42" s="118"/>
      <c r="EG42" s="118"/>
      <c r="EH42" s="118"/>
      <c r="EI42" s="118"/>
      <c r="EJ42" s="118"/>
      <c r="EK42" s="118"/>
      <c r="EL42" s="118"/>
      <c r="EM42" s="118"/>
      <c r="EN42" s="118"/>
      <c r="EO42" s="118"/>
      <c r="EP42" s="118"/>
      <c r="EQ42" s="118"/>
      <c r="ER42" s="118"/>
      <c r="ES42" s="118"/>
      <c r="ET42" s="118"/>
      <c r="EU42" s="118"/>
      <c r="EV42" s="118"/>
      <c r="EW42" s="118"/>
      <c r="EX42" s="118"/>
      <c r="EY42" s="118"/>
      <c r="EZ42" s="118"/>
      <c r="FA42" s="118"/>
      <c r="FB42" s="118"/>
      <c r="FC42" s="118"/>
      <c r="FD42" s="118"/>
      <c r="FE42" s="118"/>
      <c r="FF42" s="118"/>
      <c r="FG42" s="118"/>
      <c r="FH42" s="118"/>
      <c r="FI42" s="118"/>
      <c r="FJ42" s="118"/>
      <c r="FK42" s="118"/>
      <c r="FL42" s="118"/>
      <c r="FM42" s="118"/>
      <c r="FN42" s="118"/>
      <c r="FO42" s="118"/>
      <c r="FP42" s="118"/>
      <c r="FQ42" s="118"/>
      <c r="FR42" s="118"/>
      <c r="FS42" s="118"/>
      <c r="FT42" s="118"/>
      <c r="FU42" s="118"/>
      <c r="FV42" s="118"/>
      <c r="FW42" s="118"/>
      <c r="FX42" s="118"/>
      <c r="FY42" s="118"/>
      <c r="FZ42" s="118"/>
      <c r="GA42" s="118"/>
      <c r="GB42" s="118"/>
      <c r="GC42" s="118"/>
      <c r="GD42" s="118"/>
      <c r="GE42" s="118"/>
      <c r="GF42" s="118"/>
      <c r="GG42" s="118"/>
      <c r="GH42" s="118"/>
      <c r="GI42" s="118"/>
      <c r="GJ42" s="118"/>
      <c r="GK42" s="118"/>
      <c r="GL42" s="118"/>
      <c r="GM42" s="118"/>
      <c r="GN42" s="118"/>
      <c r="GO42" s="118"/>
      <c r="GP42" s="118"/>
      <c r="GQ42" s="118"/>
      <c r="GR42" s="118"/>
      <c r="GS42" s="118"/>
      <c r="GT42" s="118"/>
      <c r="GU42" s="118"/>
      <c r="GV42" s="118"/>
      <c r="GW42" s="118"/>
      <c r="GX42" s="118"/>
      <c r="GY42" s="118"/>
      <c r="GZ42" s="118"/>
      <c r="HA42" s="118"/>
      <c r="HB42" s="118"/>
      <c r="HC42" s="118"/>
    </row>
    <row r="43" spans="1:211" ht="24" customHeight="1" x14ac:dyDescent="0.15">
      <c r="A43" s="118"/>
      <c r="B43" s="118"/>
      <c r="C43" s="118"/>
      <c r="D43" s="118"/>
      <c r="E43" s="118"/>
      <c r="F43" s="132"/>
      <c r="G43" s="118"/>
      <c r="H43" s="118"/>
      <c r="I43" s="118"/>
      <c r="J43" s="118"/>
      <c r="K43" s="118"/>
      <c r="L43" s="118"/>
      <c r="M43" s="118"/>
      <c r="N43" s="118"/>
      <c r="O43" s="118"/>
      <c r="P43" s="118"/>
      <c r="Q43" s="118"/>
      <c r="R43" s="118"/>
      <c r="S43" s="118"/>
      <c r="T43" s="118"/>
      <c r="U43" s="118"/>
      <c r="V43" s="118"/>
      <c r="W43" s="118"/>
      <c r="X43" s="118"/>
      <c r="Y43" s="118"/>
      <c r="Z43" s="118"/>
      <c r="AA43" s="118"/>
      <c r="AB43" s="118"/>
      <c r="AC43" s="118"/>
      <c r="AD43" s="118"/>
      <c r="AE43" s="118"/>
      <c r="AF43" s="118"/>
      <c r="AG43" s="118"/>
      <c r="AH43" s="118"/>
      <c r="AI43" s="118"/>
      <c r="AJ43" s="118"/>
      <c r="AK43" s="118"/>
      <c r="AL43" s="118"/>
      <c r="AM43" s="118"/>
      <c r="AN43" s="118"/>
      <c r="AO43" s="118"/>
      <c r="AP43" s="118"/>
      <c r="AQ43" s="118"/>
      <c r="AR43" s="118"/>
      <c r="AS43" s="118"/>
      <c r="AT43" s="118"/>
      <c r="AU43" s="118"/>
      <c r="AV43" s="118"/>
      <c r="AW43" s="118"/>
      <c r="AX43" s="118"/>
      <c r="AY43" s="118"/>
      <c r="AZ43" s="118"/>
      <c r="BA43" s="118"/>
      <c r="BB43" s="118"/>
      <c r="BC43" s="118"/>
      <c r="BD43" s="118"/>
      <c r="BE43" s="118"/>
      <c r="BF43" s="118"/>
      <c r="BG43" s="118"/>
      <c r="BH43" s="118"/>
      <c r="BI43" s="118"/>
      <c r="BJ43" s="118"/>
      <c r="BK43" s="118"/>
      <c r="BL43" s="118"/>
      <c r="BM43" s="118"/>
      <c r="BN43" s="118"/>
      <c r="BO43" s="118"/>
      <c r="BP43" s="118"/>
      <c r="BQ43" s="118"/>
      <c r="BR43" s="118"/>
      <c r="BS43" s="118"/>
      <c r="BT43" s="118"/>
      <c r="BU43" s="118"/>
      <c r="BV43" s="118"/>
      <c r="BW43" s="118"/>
      <c r="BX43" s="118"/>
      <c r="BY43" s="118"/>
      <c r="BZ43" s="118"/>
      <c r="CA43" s="118"/>
      <c r="CB43" s="118"/>
      <c r="CC43" s="118"/>
      <c r="CD43" s="118"/>
      <c r="CE43" s="118"/>
      <c r="CF43" s="118"/>
      <c r="CG43" s="118"/>
      <c r="CH43" s="118"/>
      <c r="CI43" s="118"/>
      <c r="CJ43" s="118"/>
      <c r="CK43" s="118"/>
      <c r="CL43" s="118"/>
      <c r="CM43" s="118"/>
      <c r="CN43" s="118"/>
      <c r="CO43" s="118"/>
      <c r="CP43" s="118"/>
      <c r="CQ43" s="118"/>
      <c r="CR43" s="118"/>
      <c r="CS43" s="118"/>
      <c r="CT43" s="118"/>
      <c r="CU43" s="118"/>
      <c r="CV43" s="118"/>
      <c r="CW43" s="118"/>
      <c r="CX43" s="118"/>
      <c r="CY43" s="118"/>
      <c r="CZ43" s="118"/>
      <c r="DA43" s="118"/>
      <c r="DB43" s="118"/>
      <c r="DC43" s="118"/>
      <c r="DD43" s="118"/>
      <c r="DE43" s="118"/>
      <c r="DF43" s="118"/>
      <c r="DG43" s="118"/>
      <c r="DH43" s="118"/>
      <c r="DI43" s="118"/>
      <c r="DJ43" s="118"/>
      <c r="DK43" s="118"/>
      <c r="DL43" s="118"/>
      <c r="DM43" s="118"/>
      <c r="DN43" s="118"/>
      <c r="DO43" s="118"/>
      <c r="DP43" s="118"/>
      <c r="DQ43" s="118"/>
      <c r="DR43" s="118"/>
      <c r="DS43" s="118"/>
      <c r="DT43" s="118"/>
      <c r="DU43" s="118"/>
      <c r="DV43" s="118"/>
      <c r="DW43" s="118"/>
      <c r="DX43" s="118"/>
      <c r="DY43" s="118"/>
      <c r="DZ43" s="118"/>
      <c r="EA43" s="118"/>
      <c r="EB43" s="118"/>
      <c r="EC43" s="118"/>
      <c r="ED43" s="118"/>
      <c r="EE43" s="118"/>
      <c r="EF43" s="118"/>
      <c r="EG43" s="118"/>
      <c r="EH43" s="118"/>
      <c r="EI43" s="118"/>
      <c r="EJ43" s="118"/>
      <c r="EK43" s="118"/>
      <c r="EL43" s="118"/>
      <c r="EM43" s="118"/>
      <c r="EN43" s="118"/>
      <c r="EO43" s="118"/>
      <c r="EP43" s="118"/>
      <c r="EQ43" s="118"/>
      <c r="ER43" s="118"/>
      <c r="ES43" s="118"/>
      <c r="ET43" s="118"/>
      <c r="EU43" s="118"/>
      <c r="EV43" s="118"/>
      <c r="EW43" s="118"/>
      <c r="EX43" s="118"/>
      <c r="EY43" s="118"/>
      <c r="EZ43" s="118"/>
      <c r="FA43" s="118"/>
      <c r="FB43" s="118"/>
      <c r="FC43" s="118"/>
      <c r="FD43" s="118"/>
      <c r="FE43" s="118"/>
      <c r="FF43" s="118"/>
      <c r="FG43" s="118"/>
      <c r="FH43" s="118"/>
      <c r="FI43" s="118"/>
      <c r="FJ43" s="118"/>
      <c r="FK43" s="118"/>
      <c r="FL43" s="118"/>
      <c r="FM43" s="118"/>
      <c r="FN43" s="118"/>
      <c r="FO43" s="118"/>
      <c r="FP43" s="118"/>
      <c r="FQ43" s="118"/>
      <c r="FR43" s="118"/>
      <c r="FS43" s="118"/>
      <c r="FT43" s="118"/>
      <c r="FU43" s="118"/>
      <c r="FV43" s="118"/>
      <c r="FW43" s="118"/>
      <c r="FX43" s="118"/>
      <c r="FY43" s="118"/>
      <c r="FZ43" s="118"/>
      <c r="GA43" s="118"/>
      <c r="GB43" s="118"/>
      <c r="GC43" s="118"/>
      <c r="GD43" s="118"/>
      <c r="GE43" s="118"/>
      <c r="GF43" s="118"/>
      <c r="GG43" s="118"/>
      <c r="GH43" s="118"/>
      <c r="GI43" s="118"/>
      <c r="GJ43" s="118"/>
      <c r="GK43" s="118"/>
      <c r="GL43" s="118"/>
      <c r="GM43" s="118"/>
      <c r="GN43" s="118"/>
      <c r="GO43" s="118"/>
      <c r="GP43" s="118"/>
      <c r="GQ43" s="118"/>
      <c r="GR43" s="118"/>
      <c r="GS43" s="118"/>
      <c r="GT43" s="118"/>
      <c r="GU43" s="118"/>
      <c r="GV43" s="118"/>
      <c r="GW43" s="118"/>
      <c r="GX43" s="118"/>
      <c r="GY43" s="118"/>
      <c r="GZ43" s="118"/>
      <c r="HA43" s="118"/>
      <c r="HB43" s="118"/>
      <c r="HC43" s="118"/>
    </row>
    <row r="44" spans="1:211" ht="24" customHeight="1" x14ac:dyDescent="0.15">
      <c r="A44" s="118"/>
      <c r="B44" s="118"/>
      <c r="C44" s="118"/>
      <c r="D44" s="118"/>
      <c r="E44" s="118"/>
      <c r="F44" s="132"/>
      <c r="G44" s="118"/>
      <c r="H44" s="118"/>
      <c r="I44" s="118"/>
      <c r="J44" s="118"/>
      <c r="K44" s="118"/>
      <c r="L44" s="118"/>
      <c r="M44" s="118"/>
      <c r="N44" s="118"/>
      <c r="O44" s="118"/>
      <c r="P44" s="118"/>
      <c r="Q44" s="118"/>
      <c r="R44" s="118"/>
      <c r="S44" s="118"/>
      <c r="T44" s="118"/>
      <c r="U44" s="118"/>
      <c r="V44" s="118"/>
      <c r="W44" s="118"/>
      <c r="X44" s="118"/>
      <c r="Y44" s="118"/>
      <c r="Z44" s="118"/>
      <c r="AA44" s="118"/>
      <c r="AB44" s="118"/>
      <c r="AC44" s="118"/>
      <c r="AD44" s="118"/>
      <c r="AE44" s="118"/>
      <c r="AF44" s="118"/>
      <c r="AG44" s="118"/>
      <c r="AH44" s="118"/>
      <c r="AI44" s="118"/>
      <c r="AJ44" s="118"/>
      <c r="AK44" s="118"/>
      <c r="AL44" s="118"/>
      <c r="AM44" s="118"/>
      <c r="AN44" s="118"/>
      <c r="AO44" s="118"/>
      <c r="AP44" s="118"/>
      <c r="AQ44" s="118"/>
      <c r="AR44" s="118"/>
      <c r="AS44" s="118"/>
      <c r="AT44" s="118"/>
      <c r="AU44" s="118"/>
      <c r="AV44" s="118"/>
      <c r="AW44" s="118"/>
      <c r="AX44" s="118"/>
      <c r="AY44" s="118"/>
      <c r="AZ44" s="118"/>
      <c r="BA44" s="118"/>
      <c r="BB44" s="118"/>
      <c r="BC44" s="118"/>
      <c r="BD44" s="118"/>
      <c r="BE44" s="118"/>
      <c r="BF44" s="118"/>
      <c r="BG44" s="118"/>
      <c r="BH44" s="118"/>
      <c r="BI44" s="118"/>
      <c r="BJ44" s="118"/>
      <c r="BK44" s="118"/>
      <c r="BL44" s="118"/>
      <c r="BM44" s="118"/>
      <c r="BN44" s="118"/>
      <c r="BO44" s="118"/>
      <c r="BP44" s="118"/>
      <c r="BQ44" s="118"/>
      <c r="BR44" s="118"/>
      <c r="BS44" s="118"/>
      <c r="BT44" s="118"/>
      <c r="BU44" s="118"/>
      <c r="BV44" s="118"/>
      <c r="BW44" s="118"/>
      <c r="BX44" s="118"/>
      <c r="BY44" s="118"/>
      <c r="BZ44" s="118"/>
      <c r="CA44" s="118"/>
      <c r="CB44" s="118"/>
      <c r="CC44" s="118"/>
      <c r="CD44" s="118"/>
      <c r="CE44" s="118"/>
      <c r="CF44" s="118"/>
      <c r="CG44" s="118"/>
      <c r="CH44" s="118"/>
      <c r="CI44" s="118"/>
      <c r="CJ44" s="118"/>
      <c r="CK44" s="118"/>
      <c r="CL44" s="118"/>
      <c r="CM44" s="118"/>
      <c r="CN44" s="118"/>
      <c r="CO44" s="118"/>
      <c r="CP44" s="118"/>
      <c r="CQ44" s="118"/>
      <c r="CR44" s="118"/>
      <c r="CS44" s="118"/>
      <c r="CT44" s="118"/>
      <c r="CU44" s="118"/>
      <c r="CV44" s="118"/>
      <c r="CW44" s="118"/>
      <c r="CX44" s="118"/>
      <c r="CY44" s="118"/>
      <c r="CZ44" s="118"/>
      <c r="DA44" s="118"/>
      <c r="DB44" s="118"/>
      <c r="DC44" s="118"/>
      <c r="DD44" s="118"/>
      <c r="DE44" s="118"/>
      <c r="DF44" s="118"/>
      <c r="DG44" s="118"/>
      <c r="DH44" s="118"/>
      <c r="DI44" s="118"/>
      <c r="DJ44" s="118"/>
      <c r="DK44" s="118"/>
      <c r="DL44" s="118"/>
      <c r="DM44" s="118"/>
      <c r="DN44" s="118"/>
      <c r="DO44" s="118"/>
      <c r="DP44" s="118"/>
      <c r="DQ44" s="118"/>
      <c r="DR44" s="118"/>
      <c r="DS44" s="118"/>
      <c r="DT44" s="118"/>
      <c r="DU44" s="118"/>
      <c r="DV44" s="118"/>
      <c r="DW44" s="118"/>
      <c r="DX44" s="118"/>
      <c r="DY44" s="118"/>
      <c r="DZ44" s="118"/>
      <c r="EA44" s="118"/>
      <c r="EB44" s="118"/>
      <c r="EC44" s="118"/>
      <c r="ED44" s="118"/>
      <c r="EE44" s="118"/>
      <c r="EF44" s="118"/>
      <c r="EG44" s="118"/>
      <c r="EH44" s="118"/>
      <c r="EI44" s="118"/>
      <c r="EJ44" s="118"/>
      <c r="EK44" s="118"/>
      <c r="EL44" s="118"/>
      <c r="EM44" s="118"/>
      <c r="EN44" s="118"/>
      <c r="EO44" s="118"/>
      <c r="EP44" s="118"/>
      <c r="EQ44" s="118"/>
      <c r="ER44" s="118"/>
      <c r="ES44" s="118"/>
      <c r="ET44" s="118"/>
      <c r="EU44" s="118"/>
      <c r="EV44" s="118"/>
      <c r="EW44" s="118"/>
      <c r="EX44" s="118"/>
      <c r="EY44" s="118"/>
      <c r="EZ44" s="118"/>
      <c r="FA44" s="118"/>
      <c r="FB44" s="118"/>
      <c r="FC44" s="118"/>
      <c r="FD44" s="118"/>
      <c r="FE44" s="118"/>
      <c r="FF44" s="118"/>
      <c r="FG44" s="118"/>
      <c r="FH44" s="118"/>
      <c r="FI44" s="118"/>
      <c r="FJ44" s="118"/>
      <c r="FK44" s="118"/>
      <c r="FL44" s="118"/>
      <c r="FM44" s="118"/>
      <c r="FN44" s="118"/>
      <c r="FO44" s="118"/>
      <c r="FP44" s="118"/>
      <c r="FQ44" s="118"/>
      <c r="FR44" s="118"/>
      <c r="FS44" s="118"/>
      <c r="FT44" s="118"/>
      <c r="FU44" s="118"/>
      <c r="FV44" s="118"/>
      <c r="FW44" s="118"/>
      <c r="FX44" s="118"/>
      <c r="FY44" s="118"/>
      <c r="FZ44" s="118"/>
      <c r="GA44" s="118"/>
      <c r="GB44" s="118"/>
      <c r="GC44" s="118"/>
      <c r="GD44" s="118"/>
      <c r="GE44" s="118"/>
      <c r="GF44" s="118"/>
      <c r="GG44" s="118"/>
      <c r="GH44" s="118"/>
      <c r="GI44" s="118"/>
      <c r="GJ44" s="118"/>
      <c r="GK44" s="118"/>
      <c r="GL44" s="118"/>
      <c r="GM44" s="118"/>
      <c r="GN44" s="118"/>
      <c r="GO44" s="118"/>
      <c r="GP44" s="118"/>
      <c r="GQ44" s="118"/>
      <c r="GR44" s="118"/>
      <c r="GS44" s="118"/>
      <c r="GT44" s="118"/>
      <c r="GU44" s="118"/>
      <c r="GV44" s="118"/>
      <c r="GW44" s="118"/>
      <c r="GX44" s="118"/>
      <c r="GY44" s="118"/>
      <c r="GZ44" s="118"/>
      <c r="HA44" s="118"/>
      <c r="HB44" s="118"/>
      <c r="HC44" s="118"/>
    </row>
    <row r="45" spans="1:211" ht="24" customHeight="1" x14ac:dyDescent="0.15">
      <c r="A45" s="118"/>
      <c r="B45" s="118"/>
      <c r="C45" s="118"/>
      <c r="D45" s="118"/>
      <c r="E45" s="118"/>
      <c r="F45" s="132"/>
      <c r="G45" s="118"/>
      <c r="H45" s="118"/>
      <c r="I45" s="118"/>
      <c r="J45" s="118"/>
      <c r="K45" s="118"/>
      <c r="L45" s="118"/>
      <c r="M45" s="118"/>
      <c r="N45" s="118"/>
      <c r="O45" s="118"/>
      <c r="P45" s="118"/>
      <c r="Q45" s="118"/>
      <c r="R45" s="118"/>
      <c r="S45" s="118"/>
      <c r="T45" s="118"/>
      <c r="U45" s="118"/>
      <c r="V45" s="118"/>
      <c r="W45" s="118"/>
      <c r="X45" s="118"/>
      <c r="Y45" s="118"/>
      <c r="Z45" s="118"/>
      <c r="AA45" s="118"/>
      <c r="AB45" s="118"/>
      <c r="AC45" s="118"/>
      <c r="AD45" s="118"/>
      <c r="AE45" s="118"/>
      <c r="AF45" s="118"/>
      <c r="AG45" s="118"/>
      <c r="AH45" s="118"/>
      <c r="AI45" s="118"/>
      <c r="AJ45" s="118"/>
      <c r="AK45" s="118"/>
      <c r="AL45" s="118"/>
      <c r="AM45" s="118"/>
      <c r="AN45" s="118"/>
      <c r="AO45" s="118"/>
      <c r="AP45" s="118"/>
      <c r="AQ45" s="118"/>
      <c r="AR45" s="118"/>
      <c r="AS45" s="118"/>
      <c r="AT45" s="118"/>
      <c r="AU45" s="118"/>
      <c r="AV45" s="118"/>
      <c r="AW45" s="118"/>
      <c r="AX45" s="118"/>
      <c r="AY45" s="118"/>
      <c r="AZ45" s="118"/>
      <c r="BA45" s="118"/>
      <c r="BB45" s="118"/>
      <c r="BC45" s="118"/>
      <c r="BD45" s="118"/>
      <c r="BE45" s="118"/>
      <c r="BF45" s="118"/>
      <c r="BG45" s="118"/>
      <c r="BH45" s="118"/>
      <c r="BI45" s="118"/>
      <c r="BJ45" s="118"/>
      <c r="BK45" s="118"/>
      <c r="BL45" s="118"/>
      <c r="BM45" s="118"/>
      <c r="BN45" s="118"/>
      <c r="BO45" s="118"/>
      <c r="BP45" s="118"/>
      <c r="BQ45" s="118"/>
      <c r="BR45" s="118"/>
      <c r="BS45" s="118"/>
      <c r="BT45" s="118"/>
      <c r="BU45" s="118"/>
      <c r="BV45" s="118"/>
      <c r="BW45" s="118"/>
      <c r="BX45" s="118"/>
      <c r="BY45" s="118"/>
      <c r="BZ45" s="118"/>
      <c r="CA45" s="118"/>
      <c r="CB45" s="118"/>
      <c r="CC45" s="118"/>
      <c r="CD45" s="118"/>
      <c r="CE45" s="118"/>
      <c r="CF45" s="118"/>
      <c r="CG45" s="118"/>
      <c r="CH45" s="118"/>
      <c r="CI45" s="118"/>
      <c r="CJ45" s="118"/>
      <c r="CK45" s="118"/>
      <c r="CL45" s="118"/>
      <c r="CM45" s="118"/>
      <c r="CN45" s="118"/>
      <c r="CO45" s="118"/>
      <c r="CP45" s="118"/>
      <c r="CQ45" s="118"/>
      <c r="CR45" s="118"/>
      <c r="CS45" s="118"/>
      <c r="CT45" s="118"/>
      <c r="CU45" s="118"/>
      <c r="CV45" s="118"/>
      <c r="CW45" s="118"/>
      <c r="CX45" s="118"/>
      <c r="CY45" s="118"/>
      <c r="CZ45" s="118"/>
      <c r="DA45" s="118"/>
      <c r="DB45" s="118"/>
      <c r="DC45" s="118"/>
      <c r="DD45" s="118"/>
      <c r="DE45" s="118"/>
      <c r="DF45" s="118"/>
      <c r="DG45" s="118"/>
      <c r="DH45" s="118"/>
      <c r="DI45" s="118"/>
      <c r="DJ45" s="118"/>
      <c r="DK45" s="118"/>
      <c r="DL45" s="118"/>
      <c r="DM45" s="118"/>
      <c r="DN45" s="118"/>
      <c r="DO45" s="118"/>
      <c r="DP45" s="118"/>
      <c r="DQ45" s="118"/>
      <c r="DR45" s="118"/>
      <c r="DS45" s="118"/>
      <c r="DT45" s="118"/>
      <c r="DU45" s="118"/>
      <c r="DV45" s="118"/>
      <c r="DW45" s="118"/>
      <c r="DX45" s="118"/>
      <c r="DY45" s="118"/>
      <c r="DZ45" s="118"/>
      <c r="EA45" s="118"/>
      <c r="EB45" s="118"/>
      <c r="EC45" s="118"/>
      <c r="ED45" s="118"/>
      <c r="EE45" s="118"/>
      <c r="EF45" s="118"/>
      <c r="EG45" s="118"/>
      <c r="EH45" s="118"/>
      <c r="EI45" s="118"/>
      <c r="EJ45" s="118"/>
      <c r="EK45" s="118"/>
      <c r="EL45" s="118"/>
      <c r="EM45" s="118"/>
      <c r="EN45" s="118"/>
      <c r="EO45" s="118"/>
      <c r="EP45" s="118"/>
      <c r="EQ45" s="118"/>
      <c r="ER45" s="118"/>
      <c r="ES45" s="118"/>
      <c r="ET45" s="118"/>
      <c r="EU45" s="118"/>
      <c r="EV45" s="118"/>
      <c r="EW45" s="118"/>
      <c r="EX45" s="118"/>
      <c r="EY45" s="118"/>
      <c r="EZ45" s="118"/>
      <c r="FA45" s="118"/>
      <c r="FB45" s="118"/>
      <c r="FC45" s="118"/>
      <c r="FD45" s="118"/>
      <c r="FE45" s="118"/>
      <c r="FF45" s="118"/>
      <c r="FG45" s="118"/>
      <c r="FH45" s="118"/>
      <c r="FI45" s="118"/>
      <c r="FJ45" s="118"/>
      <c r="FK45" s="118"/>
      <c r="FL45" s="118"/>
      <c r="FM45" s="118"/>
      <c r="FN45" s="118"/>
      <c r="FO45" s="118"/>
      <c r="FP45" s="118"/>
      <c r="FQ45" s="118"/>
      <c r="FR45" s="118"/>
      <c r="FS45" s="118"/>
      <c r="FT45" s="118"/>
      <c r="FU45" s="118"/>
      <c r="FV45" s="118"/>
      <c r="FW45" s="118"/>
      <c r="FX45" s="118"/>
      <c r="FY45" s="118"/>
      <c r="FZ45" s="118"/>
      <c r="GA45" s="118"/>
      <c r="GB45" s="118"/>
      <c r="GC45" s="118"/>
      <c r="GD45" s="118"/>
      <c r="GE45" s="118"/>
      <c r="GF45" s="118"/>
      <c r="GG45" s="118"/>
      <c r="GH45" s="118"/>
      <c r="GI45" s="118"/>
      <c r="GJ45" s="118"/>
      <c r="GK45" s="118"/>
      <c r="GL45" s="118"/>
      <c r="GM45" s="118"/>
      <c r="GN45" s="118"/>
      <c r="GO45" s="118"/>
      <c r="GP45" s="118"/>
      <c r="GQ45" s="118"/>
      <c r="GR45" s="118"/>
      <c r="GS45" s="118"/>
      <c r="GT45" s="118"/>
      <c r="GU45" s="118"/>
      <c r="GV45" s="118"/>
      <c r="GW45" s="118"/>
      <c r="GX45" s="118"/>
      <c r="GY45" s="118"/>
      <c r="GZ45" s="118"/>
      <c r="HA45" s="118"/>
      <c r="HB45" s="118"/>
      <c r="HC45" s="118"/>
    </row>
    <row r="46" spans="1:211" ht="24" customHeight="1" x14ac:dyDescent="0.15">
      <c r="A46" s="118"/>
      <c r="B46" s="118"/>
      <c r="C46" s="118"/>
      <c r="D46" s="118"/>
      <c r="E46" s="118"/>
      <c r="F46" s="132"/>
      <c r="G46" s="118"/>
      <c r="H46" s="118"/>
      <c r="I46" s="118"/>
      <c r="J46" s="118"/>
      <c r="K46" s="118"/>
      <c r="L46" s="118"/>
      <c r="M46" s="118"/>
      <c r="N46" s="118"/>
      <c r="O46" s="118"/>
      <c r="P46" s="118"/>
      <c r="Q46" s="118"/>
      <c r="R46" s="118"/>
      <c r="S46" s="118"/>
      <c r="T46" s="118"/>
      <c r="U46" s="118"/>
      <c r="V46" s="118"/>
      <c r="W46" s="118"/>
      <c r="X46" s="118"/>
      <c r="Y46" s="118"/>
      <c r="Z46" s="118"/>
      <c r="AA46" s="118"/>
      <c r="AB46" s="118"/>
      <c r="AC46" s="118"/>
      <c r="AD46" s="118"/>
      <c r="AE46" s="118"/>
      <c r="AF46" s="118"/>
      <c r="AG46" s="118"/>
      <c r="AH46" s="118"/>
      <c r="AI46" s="118"/>
      <c r="AJ46" s="118"/>
      <c r="AK46" s="118"/>
      <c r="AL46" s="118"/>
      <c r="AM46" s="118"/>
      <c r="AN46" s="118"/>
      <c r="AO46" s="118"/>
      <c r="AP46" s="118"/>
      <c r="AQ46" s="118"/>
      <c r="AR46" s="118"/>
      <c r="AS46" s="118"/>
      <c r="AT46" s="118"/>
      <c r="AU46" s="118"/>
      <c r="AV46" s="118"/>
      <c r="AW46" s="118"/>
      <c r="AX46" s="118"/>
      <c r="AY46" s="118"/>
      <c r="AZ46" s="118"/>
      <c r="BA46" s="118"/>
      <c r="BB46" s="118"/>
      <c r="BC46" s="118"/>
      <c r="BD46" s="118"/>
      <c r="BE46" s="118"/>
      <c r="BF46" s="118"/>
      <c r="BG46" s="118"/>
      <c r="BH46" s="118"/>
      <c r="BI46" s="118"/>
      <c r="BJ46" s="118"/>
      <c r="BK46" s="118"/>
      <c r="BL46" s="118"/>
      <c r="BM46" s="118"/>
      <c r="BN46" s="118"/>
      <c r="BO46" s="118"/>
      <c r="BP46" s="118"/>
      <c r="BQ46" s="118"/>
      <c r="BR46" s="118"/>
      <c r="BS46" s="118"/>
      <c r="BT46" s="118"/>
      <c r="BU46" s="118"/>
      <c r="BV46" s="118"/>
      <c r="BW46" s="118"/>
      <c r="BX46" s="118"/>
      <c r="BY46" s="118"/>
      <c r="BZ46" s="118"/>
      <c r="CA46" s="118"/>
      <c r="CB46" s="118"/>
      <c r="CC46" s="118"/>
      <c r="CD46" s="118"/>
      <c r="CE46" s="118"/>
      <c r="CF46" s="118"/>
      <c r="CG46" s="118"/>
      <c r="CH46" s="118"/>
      <c r="CI46" s="118"/>
      <c r="CJ46" s="118"/>
      <c r="CK46" s="118"/>
      <c r="CL46" s="118"/>
      <c r="CM46" s="118"/>
      <c r="CN46" s="118"/>
      <c r="CO46" s="118"/>
      <c r="CP46" s="118"/>
      <c r="CQ46" s="118"/>
      <c r="CR46" s="118"/>
      <c r="CS46" s="118"/>
      <c r="CT46" s="118"/>
      <c r="CU46" s="118"/>
      <c r="CV46" s="118"/>
      <c r="CW46" s="118"/>
      <c r="CX46" s="118"/>
      <c r="CY46" s="118"/>
      <c r="CZ46" s="118"/>
      <c r="DA46" s="118"/>
      <c r="DB46" s="118"/>
      <c r="DC46" s="118"/>
      <c r="DD46" s="118"/>
      <c r="DE46" s="118"/>
      <c r="DF46" s="118"/>
      <c r="DG46" s="118"/>
      <c r="DH46" s="118"/>
      <c r="DI46" s="118"/>
      <c r="DJ46" s="118"/>
      <c r="DK46" s="118"/>
      <c r="DL46" s="118"/>
      <c r="DM46" s="118"/>
      <c r="DN46" s="118"/>
      <c r="DO46" s="118"/>
      <c r="DP46" s="118"/>
      <c r="DQ46" s="118"/>
      <c r="DR46" s="118"/>
      <c r="DS46" s="118"/>
      <c r="DT46" s="118"/>
      <c r="DU46" s="118"/>
      <c r="DV46" s="118"/>
      <c r="DW46" s="118"/>
      <c r="DX46" s="118"/>
      <c r="DY46" s="118"/>
      <c r="DZ46" s="118"/>
      <c r="EA46" s="118"/>
      <c r="EB46" s="118"/>
      <c r="EC46" s="118"/>
      <c r="ED46" s="118"/>
      <c r="EE46" s="118"/>
      <c r="EF46" s="118"/>
      <c r="EG46" s="118"/>
      <c r="EH46" s="118"/>
      <c r="EI46" s="118"/>
      <c r="EJ46" s="118"/>
      <c r="EK46" s="118"/>
      <c r="EL46" s="118"/>
      <c r="EM46" s="118"/>
      <c r="EN46" s="118"/>
      <c r="EO46" s="118"/>
      <c r="EP46" s="118"/>
      <c r="EQ46" s="118"/>
      <c r="ER46" s="118"/>
      <c r="ES46" s="118"/>
      <c r="ET46" s="118"/>
      <c r="EU46" s="118"/>
      <c r="EV46" s="118"/>
      <c r="EW46" s="118"/>
      <c r="EX46" s="118"/>
      <c r="EY46" s="118"/>
      <c r="EZ46" s="118"/>
      <c r="FA46" s="118"/>
      <c r="FB46" s="118"/>
      <c r="FC46" s="118"/>
      <c r="FD46" s="118"/>
      <c r="FE46" s="118"/>
      <c r="FF46" s="118"/>
      <c r="FG46" s="118"/>
      <c r="FH46" s="118"/>
      <c r="FI46" s="118"/>
      <c r="FJ46" s="118"/>
      <c r="FK46" s="118"/>
      <c r="FL46" s="118"/>
      <c r="FM46" s="118"/>
      <c r="FN46" s="118"/>
      <c r="FO46" s="118"/>
      <c r="FP46" s="118"/>
      <c r="FQ46" s="118"/>
      <c r="FR46" s="118"/>
      <c r="FS46" s="118"/>
      <c r="FT46" s="118"/>
      <c r="FU46" s="118"/>
      <c r="FV46" s="118"/>
      <c r="FW46" s="118"/>
      <c r="FX46" s="118"/>
      <c r="FY46" s="118"/>
      <c r="FZ46" s="118"/>
      <c r="GA46" s="118"/>
      <c r="GB46" s="118"/>
      <c r="GC46" s="118"/>
      <c r="GD46" s="118"/>
      <c r="GE46" s="118"/>
      <c r="GF46" s="118"/>
      <c r="GG46" s="118"/>
      <c r="GH46" s="118"/>
      <c r="GI46" s="118"/>
      <c r="GJ46" s="118"/>
      <c r="GK46" s="118"/>
      <c r="GL46" s="118"/>
      <c r="GM46" s="118"/>
      <c r="GN46" s="118"/>
      <c r="GO46" s="118"/>
      <c r="GP46" s="118"/>
      <c r="GQ46" s="118"/>
      <c r="GR46" s="118"/>
      <c r="GS46" s="118"/>
      <c r="GT46" s="118"/>
      <c r="GU46" s="118"/>
      <c r="GV46" s="118"/>
      <c r="GW46" s="118"/>
      <c r="GX46" s="118"/>
      <c r="GY46" s="118"/>
      <c r="GZ46" s="118"/>
      <c r="HA46" s="118"/>
      <c r="HB46" s="118"/>
      <c r="HC46" s="118"/>
    </row>
    <row r="47" spans="1:211" ht="24" customHeight="1" x14ac:dyDescent="0.15">
      <c r="A47" s="118"/>
      <c r="B47" s="118"/>
      <c r="C47" s="118"/>
      <c r="D47" s="118"/>
      <c r="E47" s="118"/>
      <c r="F47" s="132"/>
      <c r="G47" s="118"/>
      <c r="H47" s="118"/>
      <c r="I47" s="118"/>
      <c r="J47" s="118"/>
      <c r="K47" s="118"/>
      <c r="L47" s="118"/>
      <c r="M47" s="118"/>
      <c r="N47" s="118"/>
      <c r="O47" s="118"/>
      <c r="P47" s="118"/>
      <c r="Q47" s="118"/>
      <c r="R47" s="118"/>
      <c r="S47" s="118"/>
      <c r="T47" s="118"/>
      <c r="U47" s="118"/>
      <c r="V47" s="118"/>
      <c r="W47" s="118"/>
      <c r="X47" s="118"/>
      <c r="Y47" s="118"/>
      <c r="Z47" s="118"/>
      <c r="AA47" s="118"/>
      <c r="AB47" s="118"/>
      <c r="AC47" s="118"/>
      <c r="AD47" s="118"/>
      <c r="AE47" s="118"/>
      <c r="AF47" s="118"/>
      <c r="AG47" s="118"/>
      <c r="AH47" s="118"/>
      <c r="AI47" s="118"/>
      <c r="AJ47" s="118"/>
      <c r="AK47" s="118"/>
      <c r="AL47" s="118"/>
      <c r="AM47" s="118"/>
      <c r="AN47" s="118"/>
      <c r="AO47" s="118"/>
      <c r="AP47" s="118"/>
      <c r="AQ47" s="118"/>
      <c r="AR47" s="118"/>
      <c r="AS47" s="118"/>
      <c r="AT47" s="118"/>
      <c r="AU47" s="118"/>
      <c r="AV47" s="118"/>
      <c r="AW47" s="118"/>
      <c r="AX47" s="118"/>
      <c r="AY47" s="118"/>
      <c r="AZ47" s="118"/>
      <c r="BA47" s="118"/>
      <c r="BB47" s="118"/>
      <c r="BC47" s="118"/>
      <c r="BD47" s="118"/>
      <c r="BE47" s="118"/>
      <c r="BF47" s="118"/>
      <c r="BG47" s="118"/>
      <c r="BH47" s="118"/>
      <c r="BI47" s="118"/>
      <c r="BJ47" s="118"/>
      <c r="BK47" s="118"/>
      <c r="BL47" s="118"/>
      <c r="BM47" s="118"/>
      <c r="BN47" s="118"/>
      <c r="BO47" s="118"/>
      <c r="BP47" s="118"/>
      <c r="BQ47" s="118"/>
      <c r="BR47" s="118"/>
      <c r="BS47" s="118"/>
      <c r="BT47" s="118"/>
      <c r="BU47" s="118"/>
      <c r="BV47" s="118"/>
      <c r="BW47" s="118"/>
      <c r="BX47" s="118"/>
      <c r="BY47" s="118"/>
      <c r="BZ47" s="118"/>
      <c r="CA47" s="118"/>
      <c r="CB47" s="118"/>
      <c r="CC47" s="118"/>
      <c r="CD47" s="118"/>
      <c r="CE47" s="118"/>
      <c r="CF47" s="118"/>
      <c r="CG47" s="118"/>
      <c r="CH47" s="118"/>
      <c r="CI47" s="118"/>
      <c r="CJ47" s="118"/>
      <c r="CK47" s="118"/>
      <c r="CL47" s="118"/>
      <c r="CM47" s="118"/>
      <c r="CN47" s="118"/>
      <c r="CO47" s="118"/>
      <c r="CP47" s="118"/>
      <c r="CQ47" s="118"/>
      <c r="CR47" s="118"/>
      <c r="CS47" s="118"/>
      <c r="CT47" s="118"/>
      <c r="CU47" s="118"/>
      <c r="CV47" s="118"/>
      <c r="CW47" s="118"/>
      <c r="CX47" s="118"/>
      <c r="CY47" s="118"/>
      <c r="CZ47" s="118"/>
      <c r="DA47" s="118"/>
      <c r="DB47" s="118"/>
      <c r="DC47" s="118"/>
      <c r="DD47" s="118"/>
      <c r="DE47" s="118"/>
      <c r="DF47" s="118"/>
      <c r="DG47" s="118"/>
      <c r="DH47" s="118"/>
      <c r="DI47" s="118"/>
      <c r="DJ47" s="118"/>
      <c r="DK47" s="118"/>
      <c r="DL47" s="118"/>
      <c r="DM47" s="118"/>
      <c r="DN47" s="118"/>
      <c r="DO47" s="118"/>
      <c r="DP47" s="118"/>
      <c r="DQ47" s="118"/>
      <c r="DR47" s="118"/>
      <c r="DS47" s="118"/>
      <c r="DT47" s="118"/>
      <c r="DU47" s="118"/>
      <c r="DV47" s="118"/>
      <c r="DW47" s="118"/>
      <c r="DX47" s="118"/>
      <c r="DY47" s="118"/>
      <c r="DZ47" s="118"/>
      <c r="EA47" s="118"/>
      <c r="EB47" s="118"/>
      <c r="EC47" s="118"/>
      <c r="ED47" s="118"/>
      <c r="EE47" s="118"/>
      <c r="EF47" s="118"/>
      <c r="EG47" s="118"/>
      <c r="EH47" s="118"/>
      <c r="EI47" s="118"/>
      <c r="EJ47" s="118"/>
      <c r="EK47" s="118"/>
      <c r="EL47" s="118"/>
      <c r="EM47" s="118"/>
      <c r="EN47" s="118"/>
      <c r="EO47" s="118"/>
      <c r="EP47" s="118"/>
      <c r="EQ47" s="118"/>
      <c r="ER47" s="118"/>
      <c r="ES47" s="118"/>
      <c r="ET47" s="118"/>
      <c r="EU47" s="118"/>
      <c r="EV47" s="118"/>
      <c r="EW47" s="118"/>
      <c r="EX47" s="118"/>
      <c r="EY47" s="118"/>
      <c r="EZ47" s="118"/>
      <c r="FA47" s="118"/>
      <c r="FB47" s="118"/>
      <c r="FC47" s="118"/>
      <c r="FD47" s="118"/>
      <c r="FE47" s="118"/>
      <c r="FF47" s="118"/>
      <c r="FG47" s="118"/>
      <c r="FH47" s="118"/>
      <c r="FI47" s="118"/>
      <c r="FJ47" s="118"/>
      <c r="FK47" s="118"/>
      <c r="FL47" s="118"/>
      <c r="FM47" s="118"/>
      <c r="FN47" s="118"/>
      <c r="FO47" s="118"/>
      <c r="FP47" s="118"/>
      <c r="FQ47" s="118"/>
      <c r="FR47" s="118"/>
      <c r="FS47" s="118"/>
      <c r="FT47" s="118"/>
      <c r="FU47" s="118"/>
      <c r="FV47" s="118"/>
      <c r="FW47" s="118"/>
      <c r="FX47" s="118"/>
      <c r="FY47" s="118"/>
      <c r="FZ47" s="118"/>
      <c r="GA47" s="118"/>
      <c r="GB47" s="118"/>
      <c r="GC47" s="118"/>
      <c r="GD47" s="118"/>
      <c r="GE47" s="118"/>
      <c r="GF47" s="118"/>
      <c r="GG47" s="118"/>
      <c r="GH47" s="118"/>
      <c r="GI47" s="118"/>
      <c r="GJ47" s="118"/>
      <c r="GK47" s="118"/>
      <c r="GL47" s="118"/>
      <c r="GM47" s="118"/>
      <c r="GN47" s="118"/>
      <c r="GO47" s="118"/>
      <c r="GP47" s="118"/>
      <c r="GQ47" s="118"/>
      <c r="GR47" s="118"/>
      <c r="GS47" s="118"/>
      <c r="GT47" s="118"/>
      <c r="GU47" s="118"/>
      <c r="GV47" s="118"/>
      <c r="GW47" s="118"/>
      <c r="GX47" s="118"/>
      <c r="GY47" s="118"/>
      <c r="GZ47" s="118"/>
      <c r="HA47" s="118"/>
      <c r="HB47" s="118"/>
      <c r="HC47" s="118"/>
    </row>
    <row r="48" spans="1:211" ht="24" customHeight="1" x14ac:dyDescent="0.15">
      <c r="A48" s="118"/>
      <c r="B48" s="118"/>
      <c r="C48" s="118"/>
      <c r="D48" s="118"/>
      <c r="E48" s="118"/>
      <c r="F48" s="132"/>
      <c r="G48" s="118"/>
      <c r="H48" s="118"/>
      <c r="I48" s="118"/>
      <c r="J48" s="118"/>
      <c r="K48" s="118"/>
      <c r="L48" s="118"/>
      <c r="M48" s="118"/>
      <c r="N48" s="118"/>
      <c r="O48" s="118"/>
      <c r="P48" s="118"/>
      <c r="Q48" s="118"/>
      <c r="R48" s="118"/>
      <c r="S48" s="118"/>
      <c r="T48" s="118"/>
      <c r="U48" s="118"/>
      <c r="V48" s="118"/>
      <c r="W48" s="118"/>
      <c r="X48" s="118"/>
      <c r="Y48" s="118"/>
      <c r="Z48" s="118"/>
      <c r="AA48" s="118"/>
      <c r="AB48" s="118"/>
      <c r="AC48" s="118"/>
      <c r="AD48" s="118"/>
      <c r="AE48" s="118"/>
      <c r="AF48" s="118"/>
      <c r="AG48" s="118"/>
      <c r="AH48" s="118"/>
      <c r="AI48" s="118"/>
      <c r="AJ48" s="118"/>
      <c r="AK48" s="118"/>
      <c r="AL48" s="118"/>
      <c r="AM48" s="118"/>
      <c r="AN48" s="118"/>
      <c r="AO48" s="118"/>
      <c r="AP48" s="118"/>
      <c r="AQ48" s="118"/>
      <c r="AR48" s="118"/>
      <c r="AS48" s="118"/>
      <c r="AT48" s="118"/>
      <c r="AU48" s="118"/>
      <c r="AV48" s="118"/>
      <c r="AW48" s="118"/>
      <c r="AX48" s="118"/>
      <c r="AY48" s="118"/>
      <c r="AZ48" s="118"/>
      <c r="BA48" s="118"/>
      <c r="BB48" s="118"/>
      <c r="BC48" s="118"/>
      <c r="BD48" s="118"/>
      <c r="BE48" s="118"/>
      <c r="BF48" s="118"/>
      <c r="BG48" s="118"/>
      <c r="BH48" s="118"/>
      <c r="BI48" s="118"/>
      <c r="BJ48" s="118"/>
      <c r="BK48" s="118"/>
      <c r="BL48" s="118"/>
      <c r="BM48" s="118"/>
      <c r="BN48" s="118"/>
      <c r="BO48" s="118"/>
      <c r="BP48" s="118"/>
      <c r="BQ48" s="118"/>
      <c r="BR48" s="118"/>
      <c r="BS48" s="118"/>
      <c r="BT48" s="118"/>
      <c r="BU48" s="118"/>
      <c r="BV48" s="118"/>
      <c r="BW48" s="118"/>
      <c r="BX48" s="118"/>
      <c r="BY48" s="118"/>
      <c r="BZ48" s="118"/>
      <c r="CA48" s="118"/>
      <c r="CB48" s="118"/>
      <c r="CC48" s="118"/>
      <c r="CD48" s="118"/>
      <c r="CE48" s="118"/>
      <c r="CF48" s="118"/>
      <c r="CG48" s="118"/>
      <c r="CH48" s="118"/>
      <c r="CI48" s="118"/>
      <c r="CJ48" s="118"/>
      <c r="CK48" s="118"/>
      <c r="CL48" s="118"/>
      <c r="CM48" s="118"/>
      <c r="CN48" s="118"/>
      <c r="CO48" s="118"/>
      <c r="CP48" s="118"/>
      <c r="CQ48" s="118"/>
      <c r="CR48" s="118"/>
      <c r="CS48" s="118"/>
      <c r="CT48" s="118"/>
      <c r="CU48" s="118"/>
      <c r="CV48" s="118"/>
      <c r="CW48" s="118"/>
      <c r="CX48" s="118"/>
      <c r="CY48" s="118"/>
      <c r="CZ48" s="118"/>
      <c r="DA48" s="118"/>
      <c r="DB48" s="118"/>
      <c r="DC48" s="118"/>
      <c r="DD48" s="118"/>
      <c r="DE48" s="118"/>
      <c r="DF48" s="118"/>
      <c r="DG48" s="118"/>
      <c r="DH48" s="118"/>
      <c r="DI48" s="118"/>
      <c r="DJ48" s="118"/>
      <c r="DK48" s="118"/>
      <c r="DL48" s="118"/>
      <c r="DM48" s="118"/>
      <c r="DN48" s="118"/>
      <c r="DO48" s="118"/>
      <c r="DP48" s="118"/>
      <c r="DQ48" s="118"/>
      <c r="DR48" s="118"/>
      <c r="DS48" s="118"/>
      <c r="DT48" s="118"/>
      <c r="DU48" s="118"/>
      <c r="DV48" s="118"/>
      <c r="DW48" s="118"/>
      <c r="DX48" s="118"/>
      <c r="DY48" s="118"/>
      <c r="DZ48" s="118"/>
      <c r="EA48" s="118"/>
      <c r="EB48" s="118"/>
      <c r="EC48" s="118"/>
      <c r="ED48" s="118"/>
      <c r="EE48" s="118"/>
      <c r="EF48" s="118"/>
      <c r="EG48" s="118"/>
      <c r="EH48" s="118"/>
      <c r="EI48" s="118"/>
      <c r="EJ48" s="118"/>
      <c r="EK48" s="118"/>
      <c r="EL48" s="118"/>
      <c r="EM48" s="118"/>
      <c r="EN48" s="118"/>
      <c r="EO48" s="118"/>
      <c r="EP48" s="118"/>
      <c r="EQ48" s="118"/>
      <c r="ER48" s="118"/>
      <c r="ES48" s="118"/>
      <c r="ET48" s="118"/>
      <c r="EU48" s="118"/>
      <c r="EV48" s="118"/>
      <c r="EW48" s="118"/>
      <c r="EX48" s="118"/>
      <c r="EY48" s="118"/>
      <c r="EZ48" s="118"/>
      <c r="FA48" s="118"/>
      <c r="FB48" s="118"/>
      <c r="FC48" s="118"/>
      <c r="FD48" s="118"/>
      <c r="FE48" s="118"/>
      <c r="FF48" s="118"/>
      <c r="FG48" s="118"/>
      <c r="FH48" s="118"/>
      <c r="FI48" s="118"/>
      <c r="FJ48" s="118"/>
      <c r="FK48" s="118"/>
      <c r="FL48" s="118"/>
      <c r="FM48" s="118"/>
      <c r="FN48" s="118"/>
      <c r="FO48" s="118"/>
      <c r="FP48" s="118"/>
      <c r="FQ48" s="118"/>
      <c r="FR48" s="118"/>
      <c r="FS48" s="118"/>
      <c r="FT48" s="118"/>
      <c r="FU48" s="118"/>
      <c r="FV48" s="118"/>
      <c r="FW48" s="118"/>
      <c r="FX48" s="118"/>
      <c r="FY48" s="118"/>
      <c r="FZ48" s="118"/>
      <c r="GA48" s="118"/>
      <c r="GB48" s="118"/>
      <c r="GC48" s="118"/>
      <c r="GD48" s="118"/>
      <c r="GE48" s="118"/>
      <c r="GF48" s="118"/>
      <c r="GG48" s="118"/>
      <c r="GH48" s="118"/>
      <c r="GI48" s="118"/>
      <c r="GJ48" s="118"/>
      <c r="GK48" s="118"/>
      <c r="GL48" s="118"/>
      <c r="GM48" s="118"/>
      <c r="GN48" s="118"/>
      <c r="GO48" s="118"/>
      <c r="GP48" s="118"/>
      <c r="GQ48" s="118"/>
      <c r="GR48" s="118"/>
      <c r="GS48" s="118"/>
      <c r="GT48" s="118"/>
      <c r="GU48" s="118"/>
      <c r="GV48" s="118"/>
      <c r="GW48" s="118"/>
      <c r="GX48" s="118"/>
      <c r="GY48" s="118"/>
      <c r="GZ48" s="118"/>
      <c r="HA48" s="118"/>
      <c r="HB48" s="118"/>
      <c r="HC48" s="118"/>
    </row>
    <row r="49" spans="1:211" ht="24" customHeight="1" x14ac:dyDescent="0.15">
      <c r="A49" s="118"/>
      <c r="B49" s="118"/>
      <c r="C49" s="118"/>
      <c r="D49" s="118"/>
      <c r="E49" s="118"/>
      <c r="F49" s="132"/>
      <c r="G49" s="118"/>
      <c r="H49" s="118"/>
      <c r="I49" s="118"/>
      <c r="J49" s="118"/>
      <c r="K49" s="118"/>
      <c r="L49" s="118"/>
      <c r="M49" s="118"/>
      <c r="N49" s="118"/>
      <c r="O49" s="118"/>
      <c r="P49" s="118"/>
      <c r="Q49" s="118"/>
      <c r="R49" s="118"/>
      <c r="S49" s="118"/>
      <c r="T49" s="118"/>
      <c r="U49" s="118"/>
      <c r="V49" s="118"/>
      <c r="W49" s="118"/>
      <c r="X49" s="118"/>
      <c r="Y49" s="118"/>
      <c r="Z49" s="118"/>
      <c r="AA49" s="118"/>
      <c r="AB49" s="118"/>
      <c r="AC49" s="118"/>
      <c r="AD49" s="118"/>
      <c r="AE49" s="118"/>
      <c r="AF49" s="118"/>
      <c r="AG49" s="118"/>
      <c r="AH49" s="118"/>
      <c r="AI49" s="118"/>
      <c r="AJ49" s="118"/>
      <c r="AK49" s="118"/>
      <c r="AL49" s="118"/>
      <c r="AM49" s="118"/>
      <c r="AN49" s="118"/>
      <c r="AO49" s="118"/>
      <c r="AP49" s="118"/>
      <c r="AQ49" s="118"/>
      <c r="AR49" s="118"/>
      <c r="AS49" s="118"/>
      <c r="AT49" s="118"/>
      <c r="AU49" s="118"/>
      <c r="AV49" s="118"/>
      <c r="AW49" s="118"/>
      <c r="AX49" s="118"/>
      <c r="AY49" s="118"/>
      <c r="AZ49" s="118"/>
      <c r="BA49" s="118"/>
      <c r="BB49" s="118"/>
      <c r="BC49" s="118"/>
      <c r="BD49" s="118"/>
      <c r="BE49" s="118"/>
      <c r="BF49" s="118"/>
      <c r="BG49" s="118"/>
      <c r="BH49" s="118"/>
      <c r="BI49" s="118"/>
      <c r="BJ49" s="118"/>
      <c r="BK49" s="118"/>
      <c r="BL49" s="118"/>
      <c r="BM49" s="118"/>
      <c r="BN49" s="118"/>
      <c r="BO49" s="118"/>
      <c r="BP49" s="118"/>
      <c r="BQ49" s="118"/>
      <c r="BR49" s="118"/>
      <c r="BS49" s="118"/>
      <c r="BT49" s="118"/>
      <c r="BU49" s="118"/>
      <c r="BV49" s="118"/>
      <c r="BW49" s="118"/>
      <c r="BX49" s="118"/>
      <c r="BY49" s="118"/>
      <c r="BZ49" s="118"/>
      <c r="CA49" s="118"/>
      <c r="CB49" s="118"/>
      <c r="CC49" s="118"/>
      <c r="CD49" s="118"/>
      <c r="CE49" s="118"/>
      <c r="CF49" s="118"/>
      <c r="CG49" s="118"/>
      <c r="CH49" s="118"/>
      <c r="CI49" s="118"/>
      <c r="CJ49" s="118"/>
      <c r="CK49" s="118"/>
      <c r="CL49" s="118"/>
      <c r="CM49" s="118"/>
      <c r="CN49" s="118"/>
      <c r="CO49" s="118"/>
      <c r="CP49" s="118"/>
      <c r="CQ49" s="118"/>
      <c r="CR49" s="118"/>
      <c r="CS49" s="118"/>
      <c r="CT49" s="118"/>
      <c r="CU49" s="118"/>
      <c r="CV49" s="118"/>
      <c r="CW49" s="118"/>
      <c r="CX49" s="118"/>
      <c r="CY49" s="118"/>
      <c r="CZ49" s="118"/>
      <c r="DA49" s="118"/>
      <c r="DB49" s="118"/>
      <c r="DC49" s="118"/>
      <c r="DD49" s="118"/>
      <c r="DE49" s="118"/>
      <c r="DF49" s="118"/>
      <c r="DG49" s="118"/>
      <c r="DH49" s="118"/>
      <c r="DI49" s="118"/>
      <c r="DJ49" s="118"/>
      <c r="DK49" s="118"/>
      <c r="DL49" s="118"/>
      <c r="DM49" s="118"/>
      <c r="DN49" s="118"/>
      <c r="DO49" s="118"/>
      <c r="DP49" s="118"/>
      <c r="DQ49" s="118"/>
      <c r="DR49" s="118"/>
      <c r="DS49" s="118"/>
      <c r="DT49" s="118"/>
      <c r="DU49" s="118"/>
      <c r="DV49" s="118"/>
      <c r="DW49" s="118"/>
      <c r="DX49" s="118"/>
      <c r="DY49" s="118"/>
      <c r="DZ49" s="118"/>
      <c r="EA49" s="118"/>
      <c r="EB49" s="118"/>
      <c r="EC49" s="118"/>
      <c r="ED49" s="118"/>
      <c r="EE49" s="118"/>
      <c r="EF49" s="118"/>
      <c r="EG49" s="118"/>
      <c r="EH49" s="118"/>
      <c r="EI49" s="118"/>
      <c r="EJ49" s="118"/>
      <c r="EK49" s="118"/>
      <c r="EL49" s="118"/>
      <c r="EM49" s="118"/>
      <c r="EN49" s="118"/>
      <c r="EO49" s="118"/>
      <c r="EP49" s="118"/>
      <c r="EQ49" s="118"/>
      <c r="ER49" s="118"/>
      <c r="ES49" s="118"/>
      <c r="ET49" s="118"/>
      <c r="EU49" s="118"/>
      <c r="EV49" s="118"/>
      <c r="EW49" s="118"/>
      <c r="EX49" s="118"/>
      <c r="EY49" s="118"/>
      <c r="EZ49" s="118"/>
      <c r="FA49" s="118"/>
      <c r="FB49" s="118"/>
      <c r="FC49" s="118"/>
      <c r="FD49" s="118"/>
      <c r="FE49" s="118"/>
      <c r="FF49" s="118"/>
      <c r="FG49" s="118"/>
      <c r="FH49" s="118"/>
      <c r="FI49" s="118"/>
      <c r="FJ49" s="118"/>
      <c r="FK49" s="118"/>
      <c r="FL49" s="118"/>
      <c r="FM49" s="118"/>
      <c r="FN49" s="118"/>
      <c r="FO49" s="118"/>
      <c r="FP49" s="118"/>
      <c r="FQ49" s="118"/>
      <c r="FR49" s="118"/>
      <c r="FS49" s="118"/>
      <c r="FT49" s="118"/>
      <c r="FU49" s="118"/>
      <c r="FV49" s="118"/>
      <c r="FW49" s="118"/>
      <c r="FX49" s="118"/>
      <c r="FY49" s="118"/>
      <c r="FZ49" s="118"/>
      <c r="GA49" s="118"/>
      <c r="GB49" s="118"/>
      <c r="GC49" s="118"/>
      <c r="GD49" s="118"/>
      <c r="GE49" s="118"/>
      <c r="GF49" s="118"/>
      <c r="GG49" s="118"/>
      <c r="GH49" s="118"/>
      <c r="GI49" s="118"/>
      <c r="GJ49" s="118"/>
      <c r="GK49" s="118"/>
      <c r="GL49" s="118"/>
      <c r="GM49" s="118"/>
      <c r="GN49" s="118"/>
      <c r="GO49" s="118"/>
      <c r="GP49" s="118"/>
      <c r="GQ49" s="118"/>
      <c r="GR49" s="118"/>
      <c r="GS49" s="118"/>
      <c r="GT49" s="118"/>
      <c r="GU49" s="118"/>
      <c r="GV49" s="118"/>
      <c r="GW49" s="118"/>
      <c r="GX49" s="118"/>
      <c r="GY49" s="118"/>
      <c r="GZ49" s="118"/>
      <c r="HA49" s="118"/>
      <c r="HB49" s="118"/>
      <c r="HC49" s="118"/>
    </row>
    <row r="50" spans="1:211" ht="24" customHeight="1" x14ac:dyDescent="0.15">
      <c r="A50" s="118"/>
      <c r="B50" s="118"/>
      <c r="C50" s="118"/>
      <c r="D50" s="118"/>
      <c r="E50" s="118"/>
      <c r="F50" s="132"/>
      <c r="G50" s="118"/>
      <c r="H50" s="118"/>
      <c r="I50" s="118"/>
      <c r="J50" s="118"/>
      <c r="K50" s="118"/>
      <c r="L50" s="118"/>
      <c r="M50" s="118"/>
      <c r="N50" s="118"/>
      <c r="O50" s="118"/>
      <c r="P50" s="118"/>
      <c r="Q50" s="118"/>
      <c r="R50" s="118"/>
      <c r="S50" s="118"/>
      <c r="T50" s="118"/>
      <c r="U50" s="118"/>
      <c r="V50" s="118"/>
      <c r="W50" s="118"/>
      <c r="X50" s="118"/>
      <c r="Y50" s="118"/>
      <c r="Z50" s="118"/>
      <c r="AA50" s="118"/>
      <c r="AB50" s="118"/>
      <c r="AC50" s="118"/>
      <c r="AD50" s="118"/>
      <c r="AE50" s="118"/>
      <c r="AF50" s="118"/>
      <c r="AG50" s="118"/>
      <c r="AH50" s="118"/>
      <c r="AI50" s="118"/>
      <c r="AJ50" s="118"/>
      <c r="AK50" s="118"/>
      <c r="AL50" s="118"/>
      <c r="AM50" s="118"/>
      <c r="AN50" s="118"/>
      <c r="AO50" s="118"/>
      <c r="AP50" s="118"/>
      <c r="AQ50" s="118"/>
      <c r="AR50" s="118"/>
      <c r="AS50" s="118"/>
      <c r="AT50" s="118"/>
      <c r="AU50" s="118"/>
      <c r="AV50" s="118"/>
      <c r="AW50" s="118"/>
      <c r="AX50" s="118"/>
      <c r="AY50" s="118"/>
      <c r="AZ50" s="118"/>
      <c r="BA50" s="118"/>
      <c r="BB50" s="118"/>
      <c r="BC50" s="118"/>
      <c r="BD50" s="118"/>
      <c r="BE50" s="118"/>
      <c r="BF50" s="118"/>
      <c r="BG50" s="118"/>
      <c r="BH50" s="118"/>
      <c r="BI50" s="118"/>
      <c r="BJ50" s="118"/>
      <c r="BK50" s="118"/>
      <c r="BL50" s="118"/>
      <c r="BM50" s="118"/>
      <c r="BN50" s="118"/>
      <c r="BO50" s="118"/>
      <c r="BP50" s="118"/>
      <c r="BQ50" s="118"/>
      <c r="BR50" s="118"/>
      <c r="BS50" s="118"/>
      <c r="BT50" s="118"/>
      <c r="BU50" s="118"/>
      <c r="BV50" s="118"/>
      <c r="BW50" s="118"/>
      <c r="BX50" s="118"/>
      <c r="BY50" s="118"/>
      <c r="BZ50" s="118"/>
      <c r="CA50" s="118"/>
      <c r="CB50" s="118"/>
      <c r="CC50" s="118"/>
      <c r="CD50" s="118"/>
      <c r="CE50" s="118"/>
      <c r="CF50" s="118"/>
      <c r="CG50" s="118"/>
      <c r="CH50" s="118"/>
      <c r="CI50" s="118"/>
      <c r="CJ50" s="118"/>
      <c r="CK50" s="118"/>
      <c r="CL50" s="118"/>
      <c r="CM50" s="118"/>
      <c r="CN50" s="118"/>
      <c r="CO50" s="118"/>
      <c r="CP50" s="118"/>
      <c r="CQ50" s="118"/>
      <c r="CR50" s="118"/>
      <c r="CS50" s="118"/>
      <c r="CT50" s="118"/>
      <c r="CU50" s="118"/>
      <c r="CV50" s="118"/>
      <c r="CW50" s="118"/>
      <c r="CX50" s="118"/>
      <c r="CY50" s="118"/>
      <c r="CZ50" s="118"/>
      <c r="DA50" s="118"/>
      <c r="DB50" s="118"/>
      <c r="DC50" s="118"/>
      <c r="DD50" s="118"/>
      <c r="DE50" s="118"/>
      <c r="DF50" s="118"/>
      <c r="DG50" s="118"/>
      <c r="DH50" s="118"/>
      <c r="DI50" s="118"/>
      <c r="DJ50" s="118"/>
      <c r="DK50" s="118"/>
      <c r="DL50" s="118"/>
      <c r="DM50" s="118"/>
      <c r="DN50" s="118"/>
      <c r="DO50" s="118"/>
      <c r="DP50" s="118"/>
      <c r="DQ50" s="118"/>
      <c r="DR50" s="118"/>
      <c r="DS50" s="118"/>
      <c r="DT50" s="118"/>
      <c r="DU50" s="118"/>
      <c r="DV50" s="118"/>
      <c r="DW50" s="118"/>
      <c r="DX50" s="118"/>
      <c r="DY50" s="118"/>
      <c r="DZ50" s="118"/>
      <c r="EA50" s="118"/>
      <c r="EB50" s="118"/>
      <c r="EC50" s="118"/>
      <c r="ED50" s="118"/>
      <c r="EE50" s="118"/>
      <c r="EF50" s="118"/>
      <c r="EG50" s="118"/>
      <c r="EH50" s="118"/>
      <c r="EI50" s="118"/>
      <c r="EJ50" s="118"/>
      <c r="EK50" s="118"/>
      <c r="EL50" s="118"/>
      <c r="EM50" s="118"/>
      <c r="EN50" s="118"/>
      <c r="EO50" s="118"/>
      <c r="EP50" s="118"/>
      <c r="EQ50" s="118"/>
      <c r="ER50" s="118"/>
      <c r="ES50" s="118"/>
      <c r="ET50" s="118"/>
      <c r="EU50" s="118"/>
      <c r="EV50" s="118"/>
      <c r="EW50" s="118"/>
      <c r="EX50" s="118"/>
      <c r="EY50" s="118"/>
      <c r="EZ50" s="118"/>
      <c r="FA50" s="118"/>
      <c r="FB50" s="118"/>
      <c r="FC50" s="118"/>
      <c r="FD50" s="118"/>
      <c r="FE50" s="118"/>
      <c r="FF50" s="118"/>
      <c r="FG50" s="118"/>
      <c r="FH50" s="118"/>
      <c r="FI50" s="118"/>
      <c r="FJ50" s="118"/>
      <c r="FK50" s="118"/>
      <c r="FL50" s="118"/>
      <c r="FM50" s="118"/>
      <c r="FN50" s="118"/>
      <c r="FO50" s="118"/>
      <c r="FP50" s="118"/>
      <c r="FQ50" s="118"/>
      <c r="FR50" s="118"/>
      <c r="FS50" s="118"/>
      <c r="FT50" s="118"/>
      <c r="FU50" s="118"/>
      <c r="FV50" s="118"/>
      <c r="FW50" s="118"/>
      <c r="FX50" s="118"/>
      <c r="FY50" s="118"/>
      <c r="FZ50" s="118"/>
      <c r="GA50" s="118"/>
      <c r="GB50" s="118"/>
      <c r="GC50" s="118"/>
      <c r="GD50" s="118"/>
      <c r="GE50" s="118"/>
      <c r="GF50" s="118"/>
      <c r="GG50" s="118"/>
      <c r="GH50" s="118"/>
      <c r="GI50" s="118"/>
      <c r="GJ50" s="118"/>
      <c r="GK50" s="118"/>
      <c r="GL50" s="118"/>
      <c r="GM50" s="118"/>
      <c r="GN50" s="118"/>
      <c r="GO50" s="118"/>
      <c r="GP50" s="118"/>
      <c r="GQ50" s="118"/>
      <c r="GR50" s="118"/>
      <c r="GS50" s="118"/>
      <c r="GT50" s="118"/>
      <c r="GU50" s="118"/>
      <c r="GV50" s="118"/>
      <c r="GW50" s="118"/>
      <c r="GX50" s="118"/>
      <c r="GY50" s="118"/>
      <c r="GZ50" s="118"/>
      <c r="HA50" s="118"/>
      <c r="HB50" s="118"/>
      <c r="HC50" s="118"/>
    </row>
    <row r="51" spans="1:211" ht="24" customHeight="1" x14ac:dyDescent="0.15">
      <c r="A51" s="118"/>
      <c r="B51" s="118"/>
      <c r="C51" s="118"/>
      <c r="D51" s="118"/>
      <c r="E51" s="118"/>
      <c r="F51" s="132"/>
      <c r="G51" s="118"/>
      <c r="H51" s="118"/>
      <c r="I51" s="118"/>
      <c r="J51" s="118"/>
      <c r="K51" s="118"/>
      <c r="L51" s="118"/>
      <c r="M51" s="118"/>
      <c r="N51" s="118"/>
      <c r="O51" s="118"/>
      <c r="P51" s="118"/>
      <c r="Q51" s="118"/>
      <c r="R51" s="118"/>
      <c r="S51" s="118"/>
      <c r="T51" s="118"/>
      <c r="U51" s="118"/>
      <c r="V51" s="118"/>
      <c r="W51" s="118"/>
      <c r="X51" s="118"/>
      <c r="Y51" s="118"/>
      <c r="Z51" s="118"/>
      <c r="AA51" s="118"/>
      <c r="AB51" s="118"/>
      <c r="AC51" s="118"/>
      <c r="AD51" s="118"/>
      <c r="AE51" s="118"/>
      <c r="AF51" s="118"/>
      <c r="AG51" s="118"/>
      <c r="AH51" s="118"/>
      <c r="AI51" s="118"/>
      <c r="AJ51" s="118"/>
      <c r="AK51" s="118"/>
      <c r="AL51" s="118"/>
      <c r="AM51" s="118"/>
      <c r="AN51" s="118"/>
      <c r="AO51" s="118"/>
      <c r="AP51" s="118"/>
      <c r="AQ51" s="118"/>
      <c r="AR51" s="118"/>
      <c r="AS51" s="118"/>
      <c r="AT51" s="118"/>
      <c r="AU51" s="118"/>
      <c r="AV51" s="118"/>
      <c r="AW51" s="118"/>
      <c r="AX51" s="118"/>
      <c r="AY51" s="118"/>
      <c r="AZ51" s="118"/>
      <c r="BA51" s="118"/>
      <c r="BB51" s="118"/>
      <c r="BC51" s="118"/>
      <c r="BD51" s="118"/>
      <c r="BE51" s="118"/>
      <c r="BF51" s="118"/>
      <c r="BG51" s="118"/>
      <c r="BH51" s="118"/>
      <c r="BI51" s="118"/>
      <c r="BJ51" s="118"/>
      <c r="BK51" s="118"/>
      <c r="BL51" s="118"/>
      <c r="BM51" s="118"/>
      <c r="BN51" s="118"/>
      <c r="BO51" s="118"/>
      <c r="BP51" s="118"/>
      <c r="BQ51" s="118"/>
      <c r="BR51" s="118"/>
      <c r="BS51" s="118"/>
      <c r="BT51" s="118"/>
      <c r="BU51" s="118"/>
      <c r="BV51" s="118"/>
      <c r="BW51" s="118"/>
      <c r="BX51" s="118"/>
      <c r="BY51" s="118"/>
      <c r="BZ51" s="118"/>
      <c r="CA51" s="118"/>
      <c r="CB51" s="118"/>
      <c r="CC51" s="118"/>
      <c r="CD51" s="118"/>
      <c r="CE51" s="118"/>
      <c r="CF51" s="118"/>
      <c r="CG51" s="118"/>
      <c r="CH51" s="118"/>
      <c r="CI51" s="118"/>
      <c r="CJ51" s="118"/>
      <c r="CK51" s="118"/>
      <c r="CL51" s="118"/>
      <c r="CM51" s="118"/>
      <c r="CN51" s="118"/>
      <c r="CO51" s="118"/>
      <c r="CP51" s="118"/>
      <c r="CQ51" s="118"/>
      <c r="CR51" s="118"/>
      <c r="CS51" s="118"/>
      <c r="CT51" s="118"/>
      <c r="CU51" s="118"/>
      <c r="CV51" s="118"/>
      <c r="CW51" s="118"/>
      <c r="CX51" s="118"/>
      <c r="CY51" s="118"/>
      <c r="CZ51" s="118"/>
      <c r="DA51" s="118"/>
      <c r="DB51" s="118"/>
      <c r="DC51" s="118"/>
      <c r="DD51" s="118"/>
      <c r="DE51" s="118"/>
      <c r="DF51" s="118"/>
      <c r="DG51" s="118"/>
      <c r="DH51" s="118"/>
      <c r="DI51" s="118"/>
      <c r="DJ51" s="118"/>
      <c r="DK51" s="118"/>
      <c r="DL51" s="118"/>
      <c r="DM51" s="118"/>
      <c r="DN51" s="118"/>
      <c r="DO51" s="118"/>
      <c r="DP51" s="118"/>
      <c r="DQ51" s="118"/>
      <c r="DR51" s="118"/>
      <c r="DS51" s="118"/>
      <c r="DT51" s="118"/>
      <c r="DU51" s="118"/>
      <c r="DV51" s="118"/>
      <c r="DW51" s="118"/>
      <c r="DX51" s="118"/>
      <c r="DY51" s="118"/>
      <c r="DZ51" s="118"/>
      <c r="EA51" s="118"/>
      <c r="EB51" s="118"/>
      <c r="EC51" s="118"/>
      <c r="ED51" s="118"/>
      <c r="EE51" s="118"/>
      <c r="EF51" s="118"/>
      <c r="EG51" s="118"/>
      <c r="EH51" s="118"/>
      <c r="EI51" s="118"/>
      <c r="EJ51" s="118"/>
      <c r="EK51" s="118"/>
      <c r="EL51" s="118"/>
      <c r="EM51" s="118"/>
      <c r="EN51" s="118"/>
      <c r="EO51" s="118"/>
      <c r="EP51" s="118"/>
      <c r="EQ51" s="118"/>
      <c r="ER51" s="118"/>
      <c r="ES51" s="118"/>
      <c r="ET51" s="118"/>
      <c r="EU51" s="118"/>
      <c r="EV51" s="118"/>
      <c r="EW51" s="118"/>
      <c r="EX51" s="118"/>
      <c r="EY51" s="118"/>
      <c r="EZ51" s="118"/>
      <c r="FA51" s="118"/>
      <c r="FB51" s="118"/>
      <c r="FC51" s="118"/>
      <c r="FD51" s="118"/>
      <c r="FE51" s="118"/>
      <c r="FF51" s="118"/>
      <c r="FG51" s="118"/>
      <c r="FH51" s="118"/>
      <c r="FI51" s="118"/>
      <c r="FJ51" s="118"/>
      <c r="FK51" s="118"/>
      <c r="FL51" s="118"/>
      <c r="FM51" s="118"/>
      <c r="FN51" s="118"/>
      <c r="FO51" s="118"/>
      <c r="FP51" s="118"/>
      <c r="FQ51" s="118"/>
      <c r="FR51" s="118"/>
      <c r="FS51" s="118"/>
      <c r="FT51" s="118"/>
      <c r="FU51" s="118"/>
      <c r="FV51" s="118"/>
      <c r="FW51" s="118"/>
      <c r="FX51" s="118"/>
      <c r="FY51" s="118"/>
      <c r="FZ51" s="118"/>
      <c r="GA51" s="118"/>
      <c r="GB51" s="118"/>
      <c r="GC51" s="118"/>
      <c r="GD51" s="118"/>
      <c r="GE51" s="118"/>
      <c r="GF51" s="118"/>
      <c r="GG51" s="118"/>
      <c r="GH51" s="118"/>
      <c r="GI51" s="118"/>
      <c r="GJ51" s="118"/>
      <c r="GK51" s="118"/>
      <c r="GL51" s="118"/>
      <c r="GM51" s="118"/>
      <c r="GN51" s="118"/>
      <c r="GO51" s="118"/>
      <c r="GP51" s="118"/>
      <c r="GQ51" s="118"/>
      <c r="GR51" s="118"/>
      <c r="GS51" s="118"/>
      <c r="GT51" s="118"/>
      <c r="GU51" s="118"/>
      <c r="GV51" s="118"/>
      <c r="GW51" s="118"/>
      <c r="GX51" s="118"/>
      <c r="GY51" s="118"/>
      <c r="GZ51" s="118"/>
      <c r="HA51" s="118"/>
      <c r="HB51" s="118"/>
      <c r="HC51" s="118"/>
    </row>
    <row r="52" spans="1:211" ht="24" customHeight="1" x14ac:dyDescent="0.15">
      <c r="A52" s="118"/>
      <c r="B52" s="118"/>
      <c r="C52" s="118"/>
      <c r="D52" s="118"/>
      <c r="E52" s="118"/>
      <c r="F52" s="132"/>
      <c r="G52" s="118"/>
      <c r="H52" s="118"/>
      <c r="I52" s="118"/>
      <c r="J52" s="118"/>
      <c r="K52" s="118"/>
      <c r="L52" s="118"/>
      <c r="M52" s="118"/>
      <c r="N52" s="118"/>
      <c r="O52" s="118"/>
      <c r="P52" s="118"/>
      <c r="Q52" s="118"/>
      <c r="R52" s="118"/>
      <c r="S52" s="118"/>
      <c r="T52" s="118"/>
      <c r="U52" s="118"/>
      <c r="V52" s="118"/>
      <c r="W52" s="118"/>
      <c r="X52" s="118"/>
      <c r="Y52" s="118"/>
      <c r="Z52" s="118"/>
      <c r="AA52" s="118"/>
      <c r="AB52" s="118"/>
      <c r="AC52" s="118"/>
      <c r="AD52" s="118"/>
      <c r="AE52" s="118"/>
      <c r="AF52" s="118"/>
      <c r="AG52" s="118"/>
      <c r="AH52" s="118"/>
      <c r="AI52" s="118"/>
      <c r="AJ52" s="118"/>
      <c r="AK52" s="118"/>
      <c r="AL52" s="118"/>
      <c r="AM52" s="118"/>
      <c r="AN52" s="118"/>
      <c r="AO52" s="118"/>
      <c r="AP52" s="118"/>
      <c r="AQ52" s="118"/>
      <c r="AR52" s="118"/>
      <c r="AS52" s="118"/>
      <c r="AT52" s="118"/>
      <c r="AU52" s="118"/>
      <c r="AV52" s="118"/>
      <c r="AW52" s="118"/>
      <c r="AX52" s="118"/>
      <c r="AY52" s="118"/>
      <c r="AZ52" s="118"/>
      <c r="BA52" s="118"/>
      <c r="BB52" s="118"/>
      <c r="BC52" s="118"/>
      <c r="BD52" s="118"/>
      <c r="BE52" s="118"/>
      <c r="BF52" s="118"/>
      <c r="BG52" s="118"/>
      <c r="BH52" s="118"/>
      <c r="BI52" s="118"/>
      <c r="BJ52" s="118"/>
      <c r="BK52" s="118"/>
      <c r="BL52" s="118"/>
      <c r="BM52" s="118"/>
      <c r="BN52" s="118"/>
      <c r="BO52" s="118"/>
      <c r="BP52" s="118"/>
      <c r="BQ52" s="118"/>
      <c r="BR52" s="118"/>
      <c r="BS52" s="118"/>
      <c r="BT52" s="118"/>
      <c r="BU52" s="118"/>
      <c r="BV52" s="118"/>
      <c r="BW52" s="118"/>
      <c r="BX52" s="118"/>
      <c r="BY52" s="118"/>
      <c r="BZ52" s="118"/>
      <c r="CA52" s="118"/>
      <c r="CB52" s="118"/>
      <c r="CC52" s="118"/>
      <c r="CD52" s="118"/>
      <c r="CE52" s="118"/>
      <c r="CF52" s="118"/>
      <c r="CG52" s="118"/>
      <c r="CH52" s="118"/>
      <c r="CI52" s="118"/>
      <c r="CJ52" s="118"/>
      <c r="CK52" s="118"/>
      <c r="CL52" s="118"/>
      <c r="CM52" s="118"/>
      <c r="CN52" s="118"/>
      <c r="CO52" s="118"/>
      <c r="CP52" s="118"/>
      <c r="CQ52" s="118"/>
      <c r="CR52" s="118"/>
      <c r="CS52" s="118"/>
      <c r="CT52" s="118"/>
      <c r="CU52" s="118"/>
      <c r="CV52" s="118"/>
      <c r="CW52" s="118"/>
      <c r="CX52" s="118"/>
      <c r="CY52" s="118"/>
      <c r="CZ52" s="118"/>
      <c r="DA52" s="118"/>
      <c r="DB52" s="118"/>
      <c r="DC52" s="118"/>
      <c r="DD52" s="118"/>
      <c r="DE52" s="118"/>
      <c r="DF52" s="118"/>
      <c r="DG52" s="118"/>
      <c r="DH52" s="118"/>
      <c r="DI52" s="118"/>
      <c r="DJ52" s="118"/>
      <c r="DK52" s="118"/>
      <c r="DL52" s="118"/>
      <c r="DM52" s="118"/>
      <c r="DN52" s="118"/>
      <c r="DO52" s="118"/>
      <c r="DP52" s="118"/>
      <c r="DQ52" s="118"/>
      <c r="DR52" s="118"/>
      <c r="DS52" s="118"/>
      <c r="DT52" s="118"/>
      <c r="DU52" s="118"/>
      <c r="DV52" s="118"/>
      <c r="DW52" s="118"/>
      <c r="DX52" s="118"/>
      <c r="DY52" s="118"/>
      <c r="DZ52" s="118"/>
      <c r="EA52" s="118"/>
      <c r="EB52" s="118"/>
      <c r="EC52" s="118"/>
      <c r="ED52" s="118"/>
      <c r="EE52" s="118"/>
      <c r="EF52" s="118"/>
      <c r="EG52" s="118"/>
      <c r="EH52" s="118"/>
      <c r="EI52" s="118"/>
      <c r="EJ52" s="118"/>
      <c r="EK52" s="118"/>
      <c r="EL52" s="118"/>
      <c r="EM52" s="118"/>
      <c r="EN52" s="118"/>
      <c r="EO52" s="118"/>
      <c r="EP52" s="118"/>
      <c r="EQ52" s="118"/>
      <c r="ER52" s="118"/>
      <c r="ES52" s="118"/>
      <c r="ET52" s="118"/>
      <c r="EU52" s="118"/>
      <c r="EV52" s="118"/>
      <c r="EW52" s="118"/>
      <c r="EX52" s="118"/>
      <c r="EY52" s="118"/>
      <c r="EZ52" s="118"/>
      <c r="FA52" s="118"/>
      <c r="FB52" s="118"/>
      <c r="FC52" s="118"/>
      <c r="FD52" s="118"/>
      <c r="FE52" s="118"/>
      <c r="FF52" s="118"/>
      <c r="FG52" s="118"/>
      <c r="FH52" s="118"/>
      <c r="FI52" s="118"/>
      <c r="FJ52" s="118"/>
      <c r="FK52" s="118"/>
      <c r="FL52" s="118"/>
      <c r="FM52" s="118"/>
      <c r="FN52" s="118"/>
      <c r="FO52" s="118"/>
      <c r="FP52" s="118"/>
      <c r="FQ52" s="118"/>
      <c r="FR52" s="118"/>
      <c r="FS52" s="118"/>
      <c r="FT52" s="118"/>
      <c r="FU52" s="118"/>
      <c r="FV52" s="118"/>
      <c r="FW52" s="118"/>
      <c r="FX52" s="118"/>
      <c r="FY52" s="118"/>
      <c r="FZ52" s="118"/>
      <c r="GA52" s="118"/>
      <c r="GB52" s="118"/>
      <c r="GC52" s="118"/>
      <c r="GD52" s="118"/>
      <c r="GE52" s="118"/>
      <c r="GF52" s="118"/>
      <c r="GG52" s="118"/>
      <c r="GH52" s="118"/>
      <c r="GI52" s="118"/>
      <c r="GJ52" s="118"/>
      <c r="GK52" s="118"/>
      <c r="GL52" s="118"/>
      <c r="GM52" s="118"/>
      <c r="GN52" s="118"/>
      <c r="GO52" s="118"/>
      <c r="GP52" s="118"/>
      <c r="GQ52" s="118"/>
      <c r="GR52" s="118"/>
      <c r="GS52" s="118"/>
      <c r="GT52" s="118"/>
      <c r="GU52" s="118"/>
      <c r="GV52" s="118"/>
      <c r="GW52" s="118"/>
      <c r="GX52" s="118"/>
      <c r="GY52" s="118"/>
      <c r="GZ52" s="118"/>
      <c r="HA52" s="118"/>
      <c r="HB52" s="118"/>
      <c r="HC52" s="118"/>
    </row>
    <row r="53" spans="1:211" ht="24" customHeight="1" x14ac:dyDescent="0.15">
      <c r="A53" s="118"/>
      <c r="B53" s="118"/>
      <c r="C53" s="118"/>
      <c r="D53" s="118"/>
      <c r="E53" s="118"/>
      <c r="F53" s="132"/>
      <c r="G53" s="118"/>
      <c r="H53" s="118"/>
      <c r="I53" s="118"/>
      <c r="J53" s="118"/>
      <c r="K53" s="118"/>
      <c r="L53" s="118"/>
      <c r="M53" s="118"/>
      <c r="N53" s="118"/>
      <c r="O53" s="118"/>
      <c r="P53" s="118"/>
      <c r="Q53" s="118"/>
      <c r="R53" s="118"/>
      <c r="S53" s="118"/>
      <c r="T53" s="118"/>
      <c r="U53" s="118"/>
      <c r="V53" s="118"/>
      <c r="W53" s="118"/>
      <c r="X53" s="118"/>
      <c r="Y53" s="118"/>
      <c r="Z53" s="118"/>
      <c r="AA53" s="118"/>
      <c r="AB53" s="118"/>
      <c r="AC53" s="118"/>
      <c r="AD53" s="118"/>
      <c r="AE53" s="118"/>
      <c r="AF53" s="118"/>
      <c r="AG53" s="118"/>
      <c r="AH53" s="118"/>
      <c r="AI53" s="118"/>
      <c r="AJ53" s="118"/>
      <c r="AK53" s="118"/>
      <c r="AL53" s="118"/>
      <c r="AM53" s="118"/>
      <c r="AN53" s="118"/>
      <c r="AO53" s="118"/>
      <c r="AP53" s="118"/>
      <c r="AQ53" s="118"/>
      <c r="AR53" s="118"/>
      <c r="AS53" s="118"/>
      <c r="AT53" s="118"/>
      <c r="AU53" s="118"/>
      <c r="AV53" s="118"/>
      <c r="AW53" s="118"/>
      <c r="AX53" s="118"/>
      <c r="AY53" s="118"/>
      <c r="AZ53" s="118"/>
      <c r="BA53" s="118"/>
      <c r="BB53" s="118"/>
      <c r="BC53" s="118"/>
      <c r="BD53" s="118"/>
      <c r="BE53" s="118"/>
      <c r="BF53" s="118"/>
      <c r="BG53" s="118"/>
      <c r="BH53" s="118"/>
      <c r="BI53" s="118"/>
      <c r="BJ53" s="118"/>
      <c r="BK53" s="118"/>
      <c r="BL53" s="118"/>
      <c r="BM53" s="118"/>
      <c r="BN53" s="118"/>
      <c r="BO53" s="118"/>
      <c r="BP53" s="118"/>
      <c r="BQ53" s="118"/>
      <c r="BR53" s="118"/>
      <c r="BS53" s="118"/>
      <c r="BT53" s="118"/>
      <c r="BU53" s="118"/>
      <c r="BV53" s="118"/>
      <c r="BW53" s="118"/>
      <c r="BX53" s="118"/>
      <c r="BY53" s="118"/>
      <c r="BZ53" s="118"/>
      <c r="CA53" s="118"/>
      <c r="CB53" s="118"/>
      <c r="CC53" s="118"/>
      <c r="CD53" s="118"/>
      <c r="CE53" s="118"/>
      <c r="CF53" s="118"/>
      <c r="CG53" s="118"/>
      <c r="CH53" s="118"/>
      <c r="CI53" s="118"/>
      <c r="CJ53" s="118"/>
      <c r="CK53" s="118"/>
      <c r="CL53" s="118"/>
      <c r="CM53" s="118"/>
      <c r="CN53" s="118"/>
      <c r="CO53" s="118"/>
      <c r="CP53" s="118"/>
      <c r="CQ53" s="118"/>
      <c r="CR53" s="118"/>
      <c r="CS53" s="118"/>
      <c r="CT53" s="118"/>
      <c r="CU53" s="118"/>
      <c r="CV53" s="118"/>
      <c r="CW53" s="118"/>
      <c r="CX53" s="118"/>
      <c r="CY53" s="118"/>
      <c r="CZ53" s="118"/>
      <c r="DA53" s="118"/>
      <c r="DB53" s="118"/>
      <c r="DC53" s="118"/>
      <c r="DD53" s="118"/>
      <c r="DE53" s="118"/>
      <c r="DF53" s="118"/>
      <c r="DG53" s="118"/>
      <c r="DH53" s="118"/>
      <c r="DI53" s="118"/>
      <c r="DJ53" s="118"/>
      <c r="DK53" s="118"/>
      <c r="DL53" s="118"/>
      <c r="DM53" s="118"/>
      <c r="DN53" s="118"/>
      <c r="DO53" s="118"/>
      <c r="DP53" s="118"/>
      <c r="DQ53" s="118"/>
      <c r="DR53" s="118"/>
      <c r="DS53" s="118"/>
      <c r="DT53" s="118"/>
      <c r="DU53" s="118"/>
      <c r="DV53" s="118"/>
      <c r="DW53" s="118"/>
      <c r="DX53" s="118"/>
      <c r="DY53" s="118"/>
      <c r="DZ53" s="118"/>
      <c r="EA53" s="118"/>
      <c r="EB53" s="118"/>
      <c r="EC53" s="118"/>
      <c r="ED53" s="118"/>
      <c r="EE53" s="118"/>
      <c r="EF53" s="118"/>
      <c r="EG53" s="118"/>
      <c r="EH53" s="118"/>
      <c r="EI53" s="118"/>
      <c r="EJ53" s="118"/>
      <c r="EK53" s="118"/>
      <c r="EL53" s="118"/>
      <c r="EM53" s="118"/>
      <c r="EN53" s="118"/>
      <c r="EO53" s="118"/>
      <c r="EP53" s="118"/>
      <c r="EQ53" s="118"/>
      <c r="ER53" s="118"/>
      <c r="ES53" s="118"/>
      <c r="ET53" s="118"/>
      <c r="EU53" s="118"/>
      <c r="EV53" s="118"/>
      <c r="EW53" s="118"/>
      <c r="EX53" s="118"/>
      <c r="EY53" s="118"/>
      <c r="EZ53" s="118"/>
      <c r="FA53" s="118"/>
      <c r="FB53" s="118"/>
      <c r="FC53" s="118"/>
      <c r="FD53" s="118"/>
      <c r="FE53" s="118"/>
      <c r="FF53" s="118"/>
      <c r="FG53" s="118"/>
      <c r="FH53" s="118"/>
      <c r="FI53" s="118"/>
      <c r="FJ53" s="118"/>
      <c r="FK53" s="118"/>
      <c r="FL53" s="118"/>
      <c r="FM53" s="118"/>
      <c r="FN53" s="118"/>
      <c r="FO53" s="118"/>
      <c r="FP53" s="118"/>
      <c r="FQ53" s="118"/>
      <c r="FR53" s="118"/>
      <c r="FS53" s="118"/>
      <c r="FT53" s="118"/>
      <c r="FU53" s="118"/>
      <c r="FV53" s="118"/>
      <c r="FW53" s="118"/>
      <c r="FX53" s="118"/>
      <c r="FY53" s="118"/>
      <c r="FZ53" s="118"/>
      <c r="GA53" s="118"/>
      <c r="GB53" s="118"/>
      <c r="GC53" s="118"/>
      <c r="GD53" s="118"/>
      <c r="GE53" s="118"/>
      <c r="GF53" s="118"/>
      <c r="GG53" s="118"/>
      <c r="GH53" s="118"/>
      <c r="GI53" s="118"/>
      <c r="GJ53" s="118"/>
      <c r="GK53" s="118"/>
      <c r="GL53" s="118"/>
      <c r="GM53" s="118"/>
      <c r="GN53" s="118"/>
      <c r="GO53" s="118"/>
      <c r="GP53" s="118"/>
      <c r="GQ53" s="118"/>
      <c r="GR53" s="118"/>
      <c r="GS53" s="118"/>
      <c r="GT53" s="118"/>
      <c r="GU53" s="118"/>
      <c r="GV53" s="118"/>
      <c r="GW53" s="118"/>
      <c r="GX53" s="118"/>
      <c r="GY53" s="118"/>
      <c r="GZ53" s="118"/>
      <c r="HA53" s="118"/>
      <c r="HB53" s="118"/>
      <c r="HC53" s="118"/>
    </row>
    <row r="54" spans="1:211" ht="24" customHeight="1" x14ac:dyDescent="0.15">
      <c r="A54" s="118"/>
      <c r="B54" s="118"/>
      <c r="C54" s="118"/>
      <c r="D54" s="118"/>
      <c r="E54" s="118"/>
      <c r="F54" s="132"/>
      <c r="G54" s="118"/>
      <c r="H54" s="118"/>
      <c r="I54" s="118"/>
      <c r="J54" s="118"/>
      <c r="K54" s="118"/>
      <c r="L54" s="118"/>
      <c r="M54" s="118"/>
      <c r="N54" s="118"/>
      <c r="O54" s="118"/>
      <c r="P54" s="118"/>
      <c r="Q54" s="118"/>
      <c r="R54" s="118"/>
      <c r="S54" s="118"/>
      <c r="T54" s="118"/>
      <c r="U54" s="118"/>
      <c r="V54" s="118"/>
      <c r="W54" s="118"/>
      <c r="X54" s="118"/>
      <c r="Y54" s="118"/>
      <c r="Z54" s="118"/>
      <c r="AA54" s="118"/>
      <c r="AB54" s="118"/>
      <c r="AC54" s="118"/>
      <c r="AD54" s="118"/>
      <c r="AE54" s="118"/>
      <c r="AF54" s="118"/>
      <c r="AG54" s="118"/>
      <c r="AH54" s="118"/>
      <c r="AI54" s="118"/>
      <c r="AJ54" s="118"/>
      <c r="AK54" s="118"/>
      <c r="AL54" s="118"/>
      <c r="AM54" s="118"/>
      <c r="AN54" s="118"/>
      <c r="AO54" s="118"/>
      <c r="AP54" s="118"/>
      <c r="AQ54" s="118"/>
      <c r="AR54" s="118"/>
      <c r="AS54" s="118"/>
      <c r="AT54" s="118"/>
      <c r="AU54" s="118"/>
      <c r="AV54" s="118"/>
      <c r="AW54" s="118"/>
      <c r="AX54" s="118"/>
      <c r="AY54" s="118"/>
      <c r="AZ54" s="118"/>
      <c r="BA54" s="118"/>
      <c r="BB54" s="118"/>
      <c r="BC54" s="118"/>
      <c r="BD54" s="118"/>
      <c r="BE54" s="118"/>
      <c r="BF54" s="118"/>
      <c r="BG54" s="118"/>
      <c r="BH54" s="118"/>
      <c r="BI54" s="118"/>
      <c r="BJ54" s="118"/>
      <c r="BK54" s="118"/>
      <c r="BL54" s="118"/>
      <c r="BM54" s="118"/>
      <c r="BN54" s="118"/>
      <c r="BO54" s="118"/>
      <c r="BP54" s="118"/>
      <c r="BQ54" s="118"/>
      <c r="BR54" s="118"/>
      <c r="BS54" s="118"/>
      <c r="BT54" s="118"/>
      <c r="BU54" s="118"/>
      <c r="BV54" s="118"/>
      <c r="BW54" s="118"/>
      <c r="BX54" s="118"/>
      <c r="BY54" s="118"/>
      <c r="BZ54" s="118"/>
      <c r="CA54" s="118"/>
      <c r="CB54" s="118"/>
      <c r="CC54" s="118"/>
      <c r="CD54" s="118"/>
      <c r="CE54" s="118"/>
      <c r="CF54" s="118"/>
      <c r="CG54" s="118"/>
      <c r="CH54" s="118"/>
      <c r="CI54" s="118"/>
      <c r="CJ54" s="118"/>
      <c r="CK54" s="118"/>
      <c r="CL54" s="118"/>
      <c r="CM54" s="118"/>
      <c r="CN54" s="118"/>
      <c r="CO54" s="118"/>
      <c r="CP54" s="118"/>
      <c r="CQ54" s="118"/>
      <c r="CR54" s="118"/>
      <c r="CS54" s="118"/>
      <c r="CT54" s="118"/>
      <c r="CU54" s="118"/>
      <c r="CV54" s="118"/>
      <c r="CW54" s="118"/>
      <c r="CX54" s="118"/>
      <c r="CY54" s="118"/>
      <c r="CZ54" s="118"/>
      <c r="DA54" s="118"/>
      <c r="DB54" s="118"/>
      <c r="DC54" s="118"/>
      <c r="DD54" s="118"/>
      <c r="DE54" s="118"/>
      <c r="DF54" s="118"/>
      <c r="DG54" s="118"/>
      <c r="DH54" s="118"/>
      <c r="DI54" s="118"/>
      <c r="DJ54" s="118"/>
      <c r="DK54" s="118"/>
      <c r="DL54" s="118"/>
      <c r="DM54" s="118"/>
      <c r="DN54" s="118"/>
      <c r="DO54" s="118"/>
      <c r="DP54" s="118"/>
      <c r="DQ54" s="118"/>
      <c r="DR54" s="118"/>
      <c r="DS54" s="118"/>
      <c r="DT54" s="118"/>
      <c r="DU54" s="118"/>
      <c r="DV54" s="118"/>
      <c r="DW54" s="118"/>
      <c r="DX54" s="118"/>
      <c r="DY54" s="118"/>
      <c r="DZ54" s="118"/>
      <c r="EA54" s="118"/>
      <c r="EB54" s="118"/>
      <c r="EC54" s="118"/>
      <c r="ED54" s="118"/>
      <c r="EE54" s="118"/>
      <c r="EF54" s="118"/>
      <c r="EG54" s="118"/>
      <c r="EH54" s="118"/>
      <c r="EI54" s="118"/>
      <c r="EJ54" s="118"/>
      <c r="EK54" s="118"/>
      <c r="EL54" s="118"/>
      <c r="EM54" s="118"/>
      <c r="EN54" s="118"/>
      <c r="EO54" s="118"/>
      <c r="EP54" s="118"/>
      <c r="EQ54" s="118"/>
      <c r="ER54" s="118"/>
      <c r="ES54" s="118"/>
      <c r="ET54" s="118"/>
      <c r="EU54" s="118"/>
      <c r="EV54" s="118"/>
      <c r="EW54" s="118"/>
      <c r="EX54" s="118"/>
      <c r="EY54" s="118"/>
      <c r="EZ54" s="118"/>
      <c r="FA54" s="118"/>
      <c r="FB54" s="118"/>
      <c r="FC54" s="118"/>
      <c r="FD54" s="118"/>
      <c r="FE54" s="118"/>
      <c r="FF54" s="118"/>
      <c r="FG54" s="118"/>
      <c r="FH54" s="118"/>
      <c r="FI54" s="118"/>
      <c r="FJ54" s="118"/>
      <c r="FK54" s="118"/>
      <c r="FL54" s="118"/>
      <c r="FM54" s="118"/>
      <c r="FN54" s="118"/>
      <c r="FO54" s="118"/>
      <c r="FP54" s="118"/>
      <c r="FQ54" s="118"/>
      <c r="FR54" s="118"/>
      <c r="FS54" s="118"/>
      <c r="FT54" s="118"/>
      <c r="FU54" s="118"/>
      <c r="FV54" s="118"/>
      <c r="FW54" s="118"/>
      <c r="FX54" s="118"/>
      <c r="FY54" s="118"/>
      <c r="FZ54" s="118"/>
      <c r="GA54" s="118"/>
      <c r="GB54" s="118"/>
      <c r="GC54" s="118"/>
      <c r="GD54" s="118"/>
      <c r="GE54" s="118"/>
      <c r="GF54" s="118"/>
      <c r="GG54" s="118"/>
      <c r="GH54" s="118"/>
      <c r="GI54" s="118"/>
      <c r="GJ54" s="118"/>
      <c r="GK54" s="118"/>
      <c r="GL54" s="118"/>
      <c r="GM54" s="118"/>
      <c r="GN54" s="118"/>
      <c r="GO54" s="118"/>
      <c r="GP54" s="118"/>
      <c r="GQ54" s="118"/>
      <c r="GR54" s="118"/>
      <c r="GS54" s="118"/>
      <c r="GT54" s="118"/>
      <c r="GU54" s="118"/>
      <c r="GV54" s="118"/>
      <c r="GW54" s="118"/>
      <c r="GX54" s="118"/>
      <c r="GY54" s="118"/>
      <c r="GZ54" s="118"/>
      <c r="HA54" s="118"/>
      <c r="HB54" s="118"/>
      <c r="HC54" s="118"/>
    </row>
    <row r="55" spans="1:211" ht="24" customHeight="1" x14ac:dyDescent="0.15">
      <c r="A55" s="118"/>
      <c r="B55" s="118"/>
      <c r="C55" s="118"/>
      <c r="D55" s="118"/>
      <c r="E55" s="118"/>
      <c r="F55" s="132"/>
      <c r="G55" s="118"/>
      <c r="H55" s="118"/>
      <c r="I55" s="118"/>
      <c r="J55" s="118"/>
      <c r="K55" s="118"/>
      <c r="L55" s="118"/>
      <c r="M55" s="118"/>
      <c r="N55" s="118"/>
      <c r="O55" s="118"/>
      <c r="P55" s="118"/>
      <c r="Q55" s="118"/>
      <c r="R55" s="118"/>
      <c r="S55" s="118"/>
      <c r="T55" s="118"/>
      <c r="U55" s="118"/>
      <c r="V55" s="118"/>
      <c r="W55" s="118"/>
      <c r="X55" s="118"/>
      <c r="Y55" s="118"/>
      <c r="Z55" s="118"/>
      <c r="AA55" s="118"/>
      <c r="AB55" s="118"/>
      <c r="AC55" s="118"/>
      <c r="AD55" s="118"/>
      <c r="AE55" s="118"/>
      <c r="AF55" s="118"/>
      <c r="AG55" s="118"/>
      <c r="AH55" s="118"/>
      <c r="AI55" s="118"/>
      <c r="AJ55" s="118"/>
      <c r="AK55" s="118"/>
      <c r="AL55" s="118"/>
      <c r="AM55" s="118"/>
      <c r="AN55" s="118"/>
      <c r="AO55" s="118"/>
      <c r="AP55" s="118"/>
      <c r="AQ55" s="118"/>
      <c r="AR55" s="118"/>
      <c r="AS55" s="118"/>
      <c r="AT55" s="118"/>
      <c r="AU55" s="118"/>
      <c r="AV55" s="118"/>
      <c r="AW55" s="118"/>
      <c r="AX55" s="118"/>
      <c r="AY55" s="118"/>
      <c r="AZ55" s="118"/>
      <c r="BA55" s="118"/>
      <c r="BB55" s="118"/>
      <c r="BC55" s="118"/>
      <c r="BD55" s="118"/>
      <c r="BE55" s="118"/>
      <c r="BF55" s="118"/>
      <c r="BG55" s="118"/>
      <c r="BH55" s="118"/>
      <c r="BI55" s="118"/>
      <c r="BJ55" s="118"/>
      <c r="BK55" s="118"/>
      <c r="BL55" s="118"/>
      <c r="BM55" s="118"/>
      <c r="BN55" s="118"/>
      <c r="BO55" s="118"/>
      <c r="BP55" s="118"/>
      <c r="BQ55" s="118"/>
      <c r="BR55" s="118"/>
      <c r="BS55" s="118"/>
      <c r="BT55" s="118"/>
      <c r="BU55" s="118"/>
      <c r="BV55" s="118"/>
      <c r="BW55" s="118"/>
      <c r="BX55" s="118"/>
      <c r="BY55" s="118"/>
      <c r="BZ55" s="118"/>
      <c r="CA55" s="118"/>
      <c r="CB55" s="118"/>
      <c r="CC55" s="118"/>
      <c r="CD55" s="118"/>
      <c r="CE55" s="118"/>
      <c r="CF55" s="118"/>
      <c r="CG55" s="118"/>
      <c r="CH55" s="118"/>
      <c r="CI55" s="118"/>
      <c r="CJ55" s="118"/>
      <c r="CK55" s="118"/>
      <c r="CL55" s="118"/>
      <c r="CM55" s="118"/>
      <c r="CN55" s="118"/>
      <c r="CO55" s="118"/>
      <c r="CP55" s="118"/>
      <c r="CQ55" s="118"/>
      <c r="CR55" s="118"/>
      <c r="CS55" s="118"/>
      <c r="CT55" s="118"/>
      <c r="CU55" s="118"/>
      <c r="CV55" s="118"/>
      <c r="CW55" s="118"/>
      <c r="CX55" s="118"/>
      <c r="CY55" s="118"/>
      <c r="CZ55" s="118"/>
      <c r="DA55" s="118"/>
      <c r="DB55" s="118"/>
      <c r="DC55" s="118"/>
      <c r="DD55" s="118"/>
      <c r="DE55" s="118"/>
      <c r="DF55" s="118"/>
      <c r="DG55" s="118"/>
      <c r="DH55" s="118"/>
      <c r="DI55" s="118"/>
      <c r="DJ55" s="118"/>
      <c r="DK55" s="118"/>
      <c r="DL55" s="118"/>
      <c r="DM55" s="118"/>
      <c r="DN55" s="118"/>
      <c r="DO55" s="118"/>
      <c r="DP55" s="118"/>
      <c r="DQ55" s="118"/>
      <c r="DR55" s="118"/>
      <c r="DS55" s="118"/>
      <c r="DT55" s="118"/>
      <c r="DU55" s="118"/>
      <c r="DV55" s="118"/>
      <c r="DW55" s="118"/>
      <c r="DX55" s="118"/>
      <c r="DY55" s="118"/>
      <c r="DZ55" s="118"/>
      <c r="EA55" s="118"/>
      <c r="EB55" s="118"/>
      <c r="EC55" s="118"/>
      <c r="ED55" s="118"/>
      <c r="EE55" s="118"/>
      <c r="EF55" s="118"/>
      <c r="EG55" s="118"/>
      <c r="EH55" s="118"/>
      <c r="EI55" s="118"/>
      <c r="EJ55" s="118"/>
      <c r="EK55" s="118"/>
      <c r="EL55" s="118"/>
      <c r="EM55" s="118"/>
      <c r="EN55" s="118"/>
      <c r="EO55" s="118"/>
      <c r="EP55" s="118"/>
      <c r="EQ55" s="118"/>
      <c r="ER55" s="118"/>
      <c r="ES55" s="118"/>
      <c r="ET55" s="118"/>
      <c r="EU55" s="118"/>
      <c r="EV55" s="118"/>
      <c r="EW55" s="118"/>
      <c r="EX55" s="118"/>
      <c r="EY55" s="118"/>
      <c r="EZ55" s="118"/>
      <c r="FA55" s="118"/>
      <c r="FB55" s="118"/>
      <c r="FC55" s="118"/>
      <c r="FD55" s="118"/>
      <c r="FE55" s="118"/>
      <c r="FF55" s="118"/>
      <c r="FG55" s="118"/>
      <c r="FH55" s="118"/>
      <c r="FI55" s="118"/>
      <c r="FJ55" s="118"/>
      <c r="FK55" s="118"/>
      <c r="FL55" s="118"/>
      <c r="FM55" s="118"/>
      <c r="FN55" s="118"/>
      <c r="FO55" s="118"/>
      <c r="FP55" s="118"/>
      <c r="FQ55" s="118"/>
      <c r="FR55" s="118"/>
      <c r="FS55" s="118"/>
      <c r="FT55" s="118"/>
      <c r="FU55" s="118"/>
      <c r="FV55" s="118"/>
      <c r="FW55" s="118"/>
      <c r="FX55" s="118"/>
      <c r="FY55" s="118"/>
      <c r="FZ55" s="118"/>
      <c r="GA55" s="118"/>
      <c r="GB55" s="118"/>
      <c r="GC55" s="118"/>
      <c r="GD55" s="118"/>
      <c r="GE55" s="118"/>
      <c r="GF55" s="118"/>
      <c r="GG55" s="118"/>
      <c r="GH55" s="118"/>
      <c r="GI55" s="118"/>
      <c r="GJ55" s="118"/>
      <c r="GK55" s="118"/>
      <c r="GL55" s="118"/>
      <c r="GM55" s="118"/>
      <c r="GN55" s="118"/>
      <c r="GO55" s="118"/>
      <c r="GP55" s="118"/>
      <c r="GQ55" s="118"/>
      <c r="GR55" s="118"/>
      <c r="GS55" s="118"/>
      <c r="GT55" s="118"/>
      <c r="GU55" s="118"/>
      <c r="GV55" s="118"/>
      <c r="GW55" s="118"/>
      <c r="GX55" s="118"/>
      <c r="GY55" s="118"/>
      <c r="GZ55" s="118"/>
      <c r="HA55" s="118"/>
      <c r="HB55" s="118"/>
      <c r="HC55" s="118"/>
    </row>
    <row r="56" spans="1:211" ht="24" customHeight="1" x14ac:dyDescent="0.15">
      <c r="A56" s="118"/>
      <c r="B56" s="118"/>
      <c r="C56" s="118"/>
      <c r="D56" s="118"/>
      <c r="E56" s="118"/>
      <c r="F56" s="132"/>
      <c r="G56" s="118"/>
      <c r="H56" s="118"/>
      <c r="I56" s="118"/>
      <c r="J56" s="118"/>
      <c r="K56" s="118"/>
      <c r="L56" s="118"/>
      <c r="M56" s="118"/>
      <c r="N56" s="118"/>
      <c r="O56" s="118"/>
      <c r="P56" s="118"/>
      <c r="Q56" s="118"/>
      <c r="R56" s="118"/>
      <c r="S56" s="118"/>
      <c r="T56" s="118"/>
      <c r="U56" s="118"/>
      <c r="V56" s="118"/>
      <c r="W56" s="118"/>
      <c r="X56" s="118"/>
      <c r="Y56" s="118"/>
      <c r="Z56" s="118"/>
      <c r="AA56" s="118"/>
      <c r="AB56" s="118"/>
      <c r="AC56" s="118"/>
      <c r="AD56" s="118"/>
      <c r="AE56" s="118"/>
      <c r="AF56" s="118"/>
      <c r="AG56" s="118"/>
      <c r="AH56" s="118"/>
      <c r="AI56" s="118"/>
      <c r="AJ56" s="118"/>
      <c r="AK56" s="118"/>
      <c r="AL56" s="118"/>
      <c r="AM56" s="118"/>
      <c r="AN56" s="118"/>
      <c r="AO56" s="118"/>
      <c r="AP56" s="118"/>
      <c r="AQ56" s="118"/>
      <c r="AR56" s="118"/>
      <c r="AS56" s="118"/>
      <c r="AT56" s="118"/>
      <c r="AU56" s="118"/>
      <c r="AV56" s="118"/>
      <c r="AW56" s="118"/>
      <c r="AX56" s="118"/>
      <c r="AY56" s="118"/>
      <c r="AZ56" s="118"/>
      <c r="BA56" s="118"/>
      <c r="BB56" s="118"/>
      <c r="BC56" s="118"/>
      <c r="BD56" s="118"/>
      <c r="BE56" s="118"/>
      <c r="BF56" s="118"/>
      <c r="BG56" s="118"/>
      <c r="BH56" s="118"/>
      <c r="BI56" s="118"/>
      <c r="BJ56" s="118"/>
      <c r="BK56" s="118"/>
      <c r="BL56" s="118"/>
      <c r="BM56" s="118"/>
      <c r="BN56" s="118"/>
      <c r="BO56" s="118"/>
      <c r="BP56" s="118"/>
      <c r="BQ56" s="118"/>
      <c r="BR56" s="118"/>
      <c r="BS56" s="118"/>
      <c r="BT56" s="118"/>
      <c r="BU56" s="118"/>
      <c r="BV56" s="118"/>
      <c r="BW56" s="118"/>
      <c r="BX56" s="118"/>
      <c r="BY56" s="118"/>
      <c r="BZ56" s="118"/>
      <c r="CA56" s="118"/>
      <c r="CB56" s="118"/>
      <c r="CC56" s="118"/>
      <c r="CD56" s="118"/>
      <c r="CE56" s="118"/>
      <c r="CF56" s="118"/>
      <c r="CG56" s="118"/>
      <c r="CH56" s="118"/>
      <c r="CI56" s="118"/>
      <c r="CJ56" s="118"/>
      <c r="CK56" s="118"/>
      <c r="CL56" s="118"/>
      <c r="CM56" s="118"/>
      <c r="CN56" s="118"/>
      <c r="CO56" s="118"/>
      <c r="CP56" s="118"/>
      <c r="CQ56" s="118"/>
      <c r="CR56" s="118"/>
      <c r="CS56" s="118"/>
      <c r="CT56" s="118"/>
      <c r="CU56" s="118"/>
      <c r="CV56" s="118"/>
      <c r="CW56" s="118"/>
      <c r="CX56" s="118"/>
      <c r="CY56" s="118"/>
      <c r="CZ56" s="118"/>
      <c r="DA56" s="118"/>
      <c r="DB56" s="118"/>
      <c r="DC56" s="118"/>
      <c r="DD56" s="118"/>
      <c r="DE56" s="118"/>
      <c r="DF56" s="118"/>
      <c r="DG56" s="118"/>
      <c r="DH56" s="118"/>
      <c r="DI56" s="118"/>
      <c r="DJ56" s="118"/>
      <c r="DK56" s="118"/>
      <c r="DL56" s="118"/>
      <c r="DM56" s="118"/>
      <c r="DN56" s="118"/>
      <c r="DO56" s="118"/>
      <c r="DP56" s="118"/>
      <c r="DQ56" s="118"/>
      <c r="DR56" s="118"/>
      <c r="DS56" s="118"/>
      <c r="DT56" s="118"/>
      <c r="DU56" s="118"/>
      <c r="DV56" s="118"/>
      <c r="DW56" s="118"/>
      <c r="DX56" s="118"/>
      <c r="DY56" s="118"/>
      <c r="DZ56" s="118"/>
      <c r="EA56" s="118"/>
      <c r="EB56" s="118"/>
      <c r="EC56" s="118"/>
      <c r="ED56" s="118"/>
      <c r="EE56" s="118"/>
      <c r="EF56" s="118"/>
      <c r="EG56" s="118"/>
      <c r="EH56" s="118"/>
      <c r="EI56" s="118"/>
      <c r="EJ56" s="118"/>
      <c r="EK56" s="118"/>
      <c r="EL56" s="118"/>
      <c r="EM56" s="118"/>
      <c r="EN56" s="118"/>
      <c r="EO56" s="118"/>
      <c r="EP56" s="118"/>
      <c r="EQ56" s="118"/>
      <c r="ER56" s="118"/>
      <c r="ES56" s="118"/>
      <c r="ET56" s="118"/>
      <c r="EU56" s="118"/>
      <c r="EV56" s="118"/>
      <c r="EW56" s="118"/>
      <c r="EX56" s="118"/>
      <c r="EY56" s="118"/>
      <c r="EZ56" s="118"/>
      <c r="FA56" s="118"/>
      <c r="FB56" s="118"/>
      <c r="FC56" s="118"/>
      <c r="FD56" s="118"/>
      <c r="FE56" s="118"/>
      <c r="FF56" s="118"/>
      <c r="FG56" s="118"/>
      <c r="FH56" s="118"/>
      <c r="FI56" s="118"/>
      <c r="FJ56" s="118"/>
      <c r="FK56" s="118"/>
      <c r="FL56" s="118"/>
      <c r="FM56" s="118"/>
      <c r="FN56" s="118"/>
      <c r="FO56" s="118"/>
      <c r="FP56" s="118"/>
      <c r="FQ56" s="118"/>
      <c r="FR56" s="118"/>
      <c r="FS56" s="118"/>
      <c r="FT56" s="118"/>
      <c r="FU56" s="118"/>
      <c r="FV56" s="118"/>
      <c r="FW56" s="118"/>
      <c r="FX56" s="118"/>
      <c r="FY56" s="118"/>
      <c r="FZ56" s="118"/>
      <c r="GA56" s="118"/>
      <c r="GB56" s="118"/>
      <c r="GC56" s="118"/>
      <c r="GD56" s="118"/>
      <c r="GE56" s="118"/>
      <c r="GF56" s="118"/>
      <c r="GG56" s="118"/>
      <c r="GH56" s="118"/>
      <c r="GI56" s="118"/>
      <c r="GJ56" s="118"/>
      <c r="GK56" s="118"/>
      <c r="GL56" s="118"/>
      <c r="GM56" s="118"/>
      <c r="GN56" s="118"/>
      <c r="GO56" s="118"/>
      <c r="GP56" s="118"/>
      <c r="GQ56" s="118"/>
      <c r="GR56" s="118"/>
      <c r="GS56" s="118"/>
      <c r="GT56" s="118"/>
      <c r="GU56" s="118"/>
      <c r="GV56" s="118"/>
      <c r="GW56" s="118"/>
      <c r="GX56" s="118"/>
      <c r="GY56" s="118"/>
      <c r="GZ56" s="118"/>
      <c r="HA56" s="118"/>
      <c r="HB56" s="118"/>
      <c r="HC56" s="118"/>
    </row>
    <row r="57" spans="1:211" ht="24" customHeight="1" x14ac:dyDescent="0.15">
      <c r="A57" s="118"/>
      <c r="B57" s="118"/>
      <c r="C57" s="118"/>
      <c r="D57" s="118"/>
      <c r="E57" s="118"/>
      <c r="F57" s="132"/>
      <c r="G57" s="118"/>
      <c r="H57" s="118"/>
      <c r="I57" s="118"/>
      <c r="J57" s="118"/>
      <c r="K57" s="118"/>
      <c r="L57" s="118"/>
      <c r="M57" s="118"/>
      <c r="N57" s="118"/>
      <c r="O57" s="118"/>
      <c r="P57" s="118"/>
      <c r="Q57" s="118"/>
      <c r="R57" s="118"/>
      <c r="S57" s="118"/>
      <c r="T57" s="118"/>
      <c r="U57" s="118"/>
      <c r="V57" s="118"/>
      <c r="W57" s="118"/>
      <c r="X57" s="118"/>
      <c r="Y57" s="118"/>
      <c r="Z57" s="118"/>
      <c r="AA57" s="118"/>
      <c r="AB57" s="118"/>
      <c r="AC57" s="118"/>
      <c r="AD57" s="118"/>
      <c r="AE57" s="118"/>
      <c r="AF57" s="118"/>
      <c r="AG57" s="118"/>
      <c r="AH57" s="118"/>
      <c r="AI57" s="118"/>
      <c r="AJ57" s="118"/>
      <c r="AK57" s="118"/>
      <c r="AL57" s="118"/>
      <c r="AM57" s="118"/>
      <c r="AN57" s="118"/>
      <c r="AO57" s="118"/>
      <c r="AP57" s="118"/>
      <c r="AQ57" s="118"/>
      <c r="AR57" s="118"/>
      <c r="AS57" s="118"/>
      <c r="AT57" s="118"/>
      <c r="AU57" s="118"/>
      <c r="AV57" s="118"/>
      <c r="AW57" s="118"/>
      <c r="AX57" s="118"/>
      <c r="AY57" s="118"/>
      <c r="AZ57" s="118"/>
      <c r="BA57" s="118"/>
      <c r="BB57" s="118"/>
      <c r="BC57" s="118"/>
      <c r="BD57" s="118"/>
      <c r="BE57" s="118"/>
      <c r="BF57" s="118"/>
      <c r="BG57" s="118"/>
      <c r="BH57" s="118"/>
      <c r="BI57" s="118"/>
      <c r="BJ57" s="118"/>
      <c r="BK57" s="118"/>
      <c r="BL57" s="118"/>
      <c r="BM57" s="118"/>
      <c r="BN57" s="118"/>
      <c r="BO57" s="118"/>
      <c r="BP57" s="118"/>
      <c r="BQ57" s="118"/>
      <c r="BR57" s="118"/>
      <c r="BS57" s="118"/>
      <c r="BT57" s="118"/>
      <c r="BU57" s="118"/>
      <c r="BV57" s="118"/>
      <c r="BW57" s="118"/>
      <c r="BX57" s="118"/>
      <c r="BY57" s="118"/>
      <c r="BZ57" s="118"/>
      <c r="CA57" s="118"/>
      <c r="CB57" s="118"/>
      <c r="CC57" s="118"/>
      <c r="CD57" s="118"/>
      <c r="CE57" s="118"/>
      <c r="CF57" s="118"/>
      <c r="CG57" s="118"/>
      <c r="CH57" s="118"/>
      <c r="CI57" s="118"/>
      <c r="CJ57" s="118"/>
      <c r="CK57" s="118"/>
      <c r="CL57" s="118"/>
      <c r="CM57" s="118"/>
      <c r="CN57" s="118"/>
      <c r="CO57" s="118"/>
      <c r="CP57" s="118"/>
      <c r="CQ57" s="118"/>
      <c r="CR57" s="118"/>
      <c r="CS57" s="118"/>
      <c r="CT57" s="118"/>
      <c r="CU57" s="118"/>
      <c r="CV57" s="118"/>
      <c r="CW57" s="118"/>
      <c r="CX57" s="118"/>
      <c r="CY57" s="118"/>
      <c r="CZ57" s="118"/>
      <c r="DA57" s="118"/>
      <c r="DB57" s="118"/>
      <c r="DC57" s="118"/>
      <c r="DD57" s="118"/>
      <c r="DE57" s="118"/>
      <c r="DF57" s="118"/>
      <c r="DG57" s="118"/>
      <c r="DH57" s="118"/>
      <c r="DI57" s="118"/>
      <c r="DJ57" s="118"/>
      <c r="DK57" s="118"/>
      <c r="DL57" s="118"/>
      <c r="DM57" s="118"/>
      <c r="DN57" s="118"/>
      <c r="DO57" s="118"/>
      <c r="DP57" s="118"/>
      <c r="DQ57" s="118"/>
      <c r="DR57" s="118"/>
      <c r="DS57" s="118"/>
      <c r="DT57" s="118"/>
      <c r="DU57" s="118"/>
      <c r="DV57" s="118"/>
      <c r="DW57" s="118"/>
      <c r="DX57" s="118"/>
      <c r="DY57" s="118"/>
      <c r="DZ57" s="118"/>
      <c r="EA57" s="118"/>
      <c r="EB57" s="118"/>
      <c r="EC57" s="118"/>
      <c r="ED57" s="118"/>
      <c r="EE57" s="118"/>
      <c r="EF57" s="118"/>
      <c r="EG57" s="118"/>
      <c r="EH57" s="118"/>
      <c r="EI57" s="118"/>
      <c r="EJ57" s="118"/>
      <c r="EK57" s="118"/>
      <c r="EL57" s="118"/>
      <c r="EM57" s="118"/>
      <c r="EN57" s="118"/>
      <c r="EO57" s="118"/>
      <c r="EP57" s="118"/>
      <c r="EQ57" s="118"/>
      <c r="ER57" s="118"/>
      <c r="ES57" s="118"/>
      <c r="ET57" s="118"/>
      <c r="EU57" s="118"/>
      <c r="EV57" s="118"/>
      <c r="EW57" s="118"/>
      <c r="EX57" s="118"/>
      <c r="EY57" s="118"/>
      <c r="EZ57" s="118"/>
      <c r="FA57" s="118"/>
      <c r="FB57" s="118"/>
      <c r="FC57" s="118"/>
      <c r="FD57" s="118"/>
      <c r="FE57" s="118"/>
      <c r="FF57" s="118"/>
      <c r="FG57" s="118"/>
      <c r="FH57" s="118"/>
      <c r="FI57" s="118"/>
      <c r="FJ57" s="118"/>
      <c r="FK57" s="118"/>
      <c r="FL57" s="118"/>
      <c r="FM57" s="118"/>
      <c r="FN57" s="118"/>
      <c r="FO57" s="118"/>
      <c r="FP57" s="118"/>
      <c r="FQ57" s="118"/>
      <c r="FR57" s="118"/>
      <c r="FS57" s="118"/>
      <c r="FT57" s="118"/>
      <c r="FU57" s="118"/>
      <c r="FV57" s="118"/>
      <c r="FW57" s="118"/>
      <c r="FX57" s="118"/>
      <c r="FY57" s="118"/>
      <c r="FZ57" s="118"/>
      <c r="GA57" s="118"/>
      <c r="GB57" s="118"/>
      <c r="GC57" s="118"/>
      <c r="GD57" s="118"/>
      <c r="GE57" s="118"/>
      <c r="GF57" s="118"/>
      <c r="GG57" s="118"/>
      <c r="GH57" s="118"/>
      <c r="GI57" s="118"/>
      <c r="GJ57" s="118"/>
      <c r="GK57" s="118"/>
      <c r="GL57" s="118"/>
      <c r="GM57" s="118"/>
      <c r="GN57" s="118"/>
      <c r="GO57" s="118"/>
      <c r="GP57" s="118"/>
      <c r="GQ57" s="118"/>
      <c r="GR57" s="118"/>
      <c r="GS57" s="118"/>
      <c r="GT57" s="118"/>
      <c r="GU57" s="118"/>
      <c r="GV57" s="118"/>
      <c r="GW57" s="118"/>
      <c r="GX57" s="118"/>
      <c r="GY57" s="118"/>
      <c r="GZ57" s="118"/>
      <c r="HA57" s="118"/>
      <c r="HB57" s="118"/>
      <c r="HC57" s="118"/>
    </row>
    <row r="58" spans="1:211" ht="24" customHeight="1" x14ac:dyDescent="0.15">
      <c r="A58" s="118"/>
      <c r="B58" s="118"/>
      <c r="C58" s="118"/>
      <c r="D58" s="118"/>
      <c r="E58" s="118"/>
      <c r="F58" s="132"/>
      <c r="G58" s="118"/>
      <c r="H58" s="118"/>
      <c r="I58" s="118"/>
      <c r="J58" s="118"/>
      <c r="K58" s="118"/>
      <c r="L58" s="118"/>
      <c r="M58" s="118"/>
      <c r="N58" s="118"/>
      <c r="O58" s="118"/>
      <c r="P58" s="118"/>
      <c r="Q58" s="118"/>
      <c r="R58" s="118"/>
      <c r="S58" s="118"/>
      <c r="T58" s="118"/>
      <c r="U58" s="118"/>
      <c r="V58" s="118"/>
      <c r="W58" s="118"/>
      <c r="X58" s="118"/>
      <c r="Y58" s="118"/>
      <c r="Z58" s="118"/>
      <c r="AA58" s="118"/>
      <c r="AB58" s="118"/>
      <c r="AC58" s="118"/>
      <c r="AD58" s="118"/>
      <c r="AE58" s="118"/>
      <c r="AF58" s="118"/>
      <c r="AG58" s="118"/>
      <c r="AH58" s="118"/>
      <c r="AI58" s="118"/>
      <c r="AJ58" s="118"/>
      <c r="AK58" s="118"/>
      <c r="AL58" s="118"/>
      <c r="AM58" s="118"/>
      <c r="AN58" s="118"/>
      <c r="AO58" s="118"/>
      <c r="AP58" s="118"/>
      <c r="AQ58" s="118"/>
      <c r="AR58" s="118"/>
      <c r="AS58" s="118"/>
      <c r="AT58" s="118"/>
      <c r="AU58" s="118"/>
      <c r="AV58" s="118"/>
      <c r="AW58" s="118"/>
      <c r="AX58" s="118"/>
      <c r="AY58" s="118"/>
      <c r="AZ58" s="118"/>
      <c r="BA58" s="118"/>
      <c r="BB58" s="118"/>
      <c r="BC58" s="118"/>
      <c r="BD58" s="118"/>
      <c r="BE58" s="118"/>
      <c r="BF58" s="118"/>
      <c r="BG58" s="118"/>
      <c r="BH58" s="118"/>
      <c r="BI58" s="118"/>
      <c r="BJ58" s="118"/>
      <c r="BK58" s="118"/>
      <c r="BL58" s="118"/>
      <c r="BM58" s="118"/>
      <c r="BN58" s="118"/>
      <c r="BO58" s="118"/>
      <c r="BP58" s="118"/>
      <c r="BQ58" s="118"/>
      <c r="BR58" s="118"/>
      <c r="BS58" s="118"/>
      <c r="BT58" s="118"/>
      <c r="BU58" s="118"/>
      <c r="BV58" s="118"/>
      <c r="BW58" s="118"/>
      <c r="BX58" s="118"/>
      <c r="BY58" s="118"/>
      <c r="BZ58" s="118"/>
      <c r="CA58" s="118"/>
      <c r="CB58" s="118"/>
      <c r="CC58" s="118"/>
      <c r="CD58" s="118"/>
      <c r="CE58" s="118"/>
      <c r="CF58" s="118"/>
      <c r="CG58" s="118"/>
      <c r="CH58" s="118"/>
      <c r="CI58" s="118"/>
      <c r="CJ58" s="118"/>
      <c r="CK58" s="118"/>
      <c r="CL58" s="118"/>
      <c r="CM58" s="118"/>
      <c r="CN58" s="118"/>
      <c r="CO58" s="118"/>
      <c r="CP58" s="118"/>
      <c r="CQ58" s="118"/>
      <c r="CR58" s="118"/>
      <c r="CS58" s="118"/>
      <c r="CT58" s="118"/>
      <c r="CU58" s="118"/>
      <c r="CV58" s="118"/>
      <c r="CW58" s="118"/>
      <c r="CX58" s="118"/>
      <c r="CY58" s="118"/>
      <c r="CZ58" s="118"/>
      <c r="DA58" s="118"/>
      <c r="DB58" s="118"/>
      <c r="DC58" s="118"/>
      <c r="DD58" s="118"/>
      <c r="DE58" s="118"/>
      <c r="DF58" s="118"/>
      <c r="DG58" s="118"/>
      <c r="DH58" s="118"/>
      <c r="DI58" s="118"/>
      <c r="DJ58" s="118"/>
      <c r="DK58" s="118"/>
      <c r="DL58" s="118"/>
      <c r="DM58" s="118"/>
      <c r="DN58" s="118"/>
      <c r="DO58" s="118"/>
      <c r="DP58" s="118"/>
      <c r="DQ58" s="118"/>
      <c r="DR58" s="118"/>
      <c r="DS58" s="118"/>
      <c r="DT58" s="118"/>
      <c r="DU58" s="118"/>
      <c r="DV58" s="118"/>
      <c r="DW58" s="118"/>
      <c r="DX58" s="118"/>
      <c r="DY58" s="118"/>
      <c r="DZ58" s="118"/>
      <c r="EA58" s="118"/>
      <c r="EB58" s="118"/>
      <c r="EC58" s="118"/>
      <c r="ED58" s="118"/>
      <c r="EE58" s="118"/>
      <c r="EF58" s="118"/>
      <c r="EG58" s="118"/>
      <c r="EH58" s="118"/>
      <c r="EI58" s="118"/>
      <c r="EJ58" s="118"/>
      <c r="EK58" s="118"/>
      <c r="EL58" s="118"/>
      <c r="EM58" s="118"/>
      <c r="EN58" s="118"/>
      <c r="EO58" s="118"/>
      <c r="EP58" s="118"/>
      <c r="EQ58" s="118"/>
      <c r="ER58" s="118"/>
      <c r="ES58" s="118"/>
      <c r="ET58" s="118"/>
      <c r="EU58" s="118"/>
      <c r="EV58" s="118"/>
      <c r="EW58" s="118"/>
      <c r="EX58" s="118"/>
      <c r="EY58" s="118"/>
      <c r="EZ58" s="118"/>
      <c r="FA58" s="118"/>
      <c r="FB58" s="118"/>
      <c r="FC58" s="118"/>
      <c r="FD58" s="118"/>
      <c r="FE58" s="118"/>
      <c r="FF58" s="118"/>
      <c r="FG58" s="118"/>
      <c r="FH58" s="118"/>
      <c r="FI58" s="118"/>
      <c r="FJ58" s="118"/>
      <c r="FK58" s="118"/>
      <c r="FL58" s="118"/>
      <c r="FM58" s="118"/>
      <c r="FN58" s="118"/>
      <c r="FO58" s="118"/>
      <c r="FP58" s="118"/>
      <c r="FQ58" s="118"/>
      <c r="FR58" s="118"/>
      <c r="FS58" s="118"/>
      <c r="FT58" s="118"/>
      <c r="FU58" s="118"/>
      <c r="FV58" s="118"/>
      <c r="FW58" s="118"/>
      <c r="FX58" s="118"/>
      <c r="FY58" s="118"/>
      <c r="FZ58" s="118"/>
      <c r="GA58" s="118"/>
      <c r="GB58" s="118"/>
      <c r="GC58" s="118"/>
      <c r="GD58" s="118"/>
      <c r="GE58" s="118"/>
      <c r="GF58" s="118"/>
      <c r="GG58" s="118"/>
      <c r="GH58" s="118"/>
      <c r="GI58" s="118"/>
      <c r="GJ58" s="118"/>
      <c r="GK58" s="118"/>
      <c r="GL58" s="118"/>
      <c r="GM58" s="118"/>
      <c r="GN58" s="118"/>
      <c r="GO58" s="118"/>
      <c r="GP58" s="118"/>
      <c r="GQ58" s="118"/>
      <c r="GR58" s="118"/>
      <c r="GS58" s="118"/>
      <c r="GT58" s="118"/>
      <c r="GU58" s="118"/>
      <c r="GV58" s="118"/>
      <c r="GW58" s="118"/>
      <c r="GX58" s="118"/>
      <c r="GY58" s="118"/>
      <c r="GZ58" s="118"/>
      <c r="HA58" s="118"/>
      <c r="HB58" s="118"/>
      <c r="HC58" s="118"/>
    </row>
    <row r="59" spans="1:211" ht="24" customHeight="1" x14ac:dyDescent="0.15">
      <c r="A59" s="118"/>
      <c r="B59" s="118"/>
      <c r="C59" s="118"/>
      <c r="D59" s="118"/>
      <c r="E59" s="118"/>
      <c r="F59" s="132"/>
      <c r="G59" s="118"/>
      <c r="H59" s="118"/>
      <c r="I59" s="118"/>
      <c r="J59" s="118"/>
      <c r="K59" s="118"/>
      <c r="L59" s="118"/>
      <c r="M59" s="118"/>
      <c r="N59" s="118"/>
      <c r="O59" s="118"/>
      <c r="P59" s="118"/>
      <c r="Q59" s="118"/>
      <c r="R59" s="118"/>
      <c r="S59" s="118"/>
      <c r="T59" s="118"/>
      <c r="U59" s="118"/>
      <c r="V59" s="118"/>
      <c r="W59" s="118"/>
      <c r="X59" s="118"/>
      <c r="Y59" s="118"/>
      <c r="Z59" s="118"/>
      <c r="AA59" s="118"/>
      <c r="AB59" s="118"/>
      <c r="AC59" s="118"/>
      <c r="AD59" s="118"/>
      <c r="AE59" s="118"/>
      <c r="AF59" s="118"/>
      <c r="AG59" s="118"/>
      <c r="AH59" s="118"/>
      <c r="AI59" s="118"/>
      <c r="AJ59" s="118"/>
      <c r="AK59" s="118"/>
      <c r="AL59" s="118"/>
      <c r="AM59" s="118"/>
      <c r="AN59" s="118"/>
      <c r="AO59" s="118"/>
      <c r="AP59" s="118"/>
      <c r="AQ59" s="118"/>
      <c r="AR59" s="118"/>
      <c r="AS59" s="118"/>
      <c r="AT59" s="118"/>
      <c r="AU59" s="118"/>
      <c r="AV59" s="118"/>
      <c r="AW59" s="118"/>
      <c r="AX59" s="118"/>
      <c r="AY59" s="118"/>
      <c r="AZ59" s="118"/>
      <c r="BA59" s="118"/>
      <c r="BB59" s="118"/>
      <c r="BC59" s="118"/>
      <c r="BD59" s="118"/>
      <c r="BE59" s="118"/>
      <c r="BF59" s="118"/>
      <c r="BG59" s="118"/>
      <c r="BH59" s="118"/>
      <c r="BI59" s="118"/>
      <c r="BJ59" s="118"/>
      <c r="BK59" s="118"/>
      <c r="BL59" s="118"/>
      <c r="BM59" s="118"/>
      <c r="BN59" s="118"/>
      <c r="BO59" s="118"/>
      <c r="BP59" s="118"/>
      <c r="BQ59" s="118"/>
      <c r="BR59" s="118"/>
      <c r="BS59" s="118"/>
      <c r="BT59" s="118"/>
      <c r="BU59" s="118"/>
      <c r="BV59" s="118"/>
      <c r="BW59" s="118"/>
      <c r="BX59" s="118"/>
      <c r="BY59" s="118"/>
      <c r="BZ59" s="118"/>
      <c r="CA59" s="118"/>
      <c r="CB59" s="118"/>
      <c r="CC59" s="118"/>
      <c r="CD59" s="118"/>
      <c r="CE59" s="118"/>
      <c r="CF59" s="118"/>
      <c r="CG59" s="118"/>
      <c r="CH59" s="118"/>
      <c r="CI59" s="118"/>
      <c r="CJ59" s="118"/>
      <c r="CK59" s="118"/>
      <c r="CL59" s="118"/>
      <c r="CM59" s="118"/>
      <c r="CN59" s="118"/>
      <c r="CO59" s="118"/>
      <c r="CP59" s="118"/>
      <c r="CQ59" s="118"/>
      <c r="CR59" s="118"/>
      <c r="CS59" s="118"/>
      <c r="CT59" s="118"/>
      <c r="CU59" s="118"/>
      <c r="CV59" s="118"/>
      <c r="CW59" s="118"/>
      <c r="CX59" s="118"/>
      <c r="CY59" s="118"/>
      <c r="CZ59" s="118"/>
      <c r="DA59" s="118"/>
      <c r="DB59" s="118"/>
      <c r="DC59" s="118"/>
      <c r="DD59" s="118"/>
      <c r="DE59" s="118"/>
      <c r="DF59" s="118"/>
      <c r="DG59" s="118"/>
      <c r="DH59" s="118"/>
      <c r="DI59" s="118"/>
      <c r="DJ59" s="118"/>
      <c r="DK59" s="118"/>
      <c r="DL59" s="118"/>
      <c r="DM59" s="118"/>
      <c r="DN59" s="118"/>
      <c r="DO59" s="118"/>
      <c r="DP59" s="118"/>
      <c r="DQ59" s="118"/>
      <c r="DR59" s="118"/>
      <c r="DS59" s="118"/>
      <c r="DT59" s="118"/>
      <c r="DU59" s="118"/>
      <c r="DV59" s="118"/>
      <c r="DW59" s="118"/>
      <c r="DX59" s="118"/>
      <c r="DY59" s="118"/>
      <c r="DZ59" s="118"/>
      <c r="EA59" s="118"/>
      <c r="EB59" s="118"/>
      <c r="EC59" s="118"/>
      <c r="ED59" s="118"/>
      <c r="EE59" s="118"/>
      <c r="EF59" s="118"/>
      <c r="EG59" s="118"/>
      <c r="EH59" s="118"/>
      <c r="EI59" s="118"/>
      <c r="EJ59" s="118"/>
      <c r="EK59" s="118"/>
      <c r="EL59" s="118"/>
      <c r="EM59" s="118"/>
      <c r="EN59" s="118"/>
      <c r="EO59" s="118"/>
      <c r="EP59" s="118"/>
      <c r="EQ59" s="118"/>
      <c r="ER59" s="118"/>
      <c r="ES59" s="118"/>
      <c r="ET59" s="118"/>
      <c r="EU59" s="118"/>
      <c r="EV59" s="118"/>
      <c r="EW59" s="118"/>
      <c r="EX59" s="118"/>
      <c r="EY59" s="118"/>
      <c r="EZ59" s="118"/>
      <c r="FA59" s="118"/>
      <c r="FB59" s="118"/>
      <c r="FC59" s="118"/>
      <c r="FD59" s="118"/>
      <c r="FE59" s="118"/>
      <c r="FF59" s="118"/>
      <c r="FG59" s="118"/>
      <c r="FH59" s="118"/>
      <c r="FI59" s="118"/>
      <c r="FJ59" s="118"/>
      <c r="FK59" s="118"/>
      <c r="FL59" s="118"/>
      <c r="FM59" s="118"/>
      <c r="FN59" s="118"/>
      <c r="FO59" s="118"/>
      <c r="FP59" s="118"/>
      <c r="FQ59" s="118"/>
      <c r="FR59" s="118"/>
      <c r="FS59" s="118"/>
      <c r="FT59" s="118"/>
      <c r="FU59" s="118"/>
      <c r="FV59" s="118"/>
      <c r="FW59" s="118"/>
      <c r="FX59" s="118"/>
      <c r="FY59" s="118"/>
      <c r="FZ59" s="118"/>
      <c r="GA59" s="118"/>
      <c r="GB59" s="118"/>
      <c r="GC59" s="118"/>
      <c r="GD59" s="118"/>
      <c r="GE59" s="118"/>
      <c r="GF59" s="118"/>
      <c r="GG59" s="118"/>
      <c r="GH59" s="118"/>
      <c r="GI59" s="118"/>
      <c r="GJ59" s="118"/>
      <c r="GK59" s="118"/>
      <c r="GL59" s="118"/>
      <c r="GM59" s="118"/>
      <c r="GN59" s="118"/>
      <c r="GO59" s="118"/>
      <c r="GP59" s="118"/>
      <c r="GQ59" s="118"/>
      <c r="GR59" s="118"/>
      <c r="GS59" s="118"/>
      <c r="GT59" s="118"/>
      <c r="GU59" s="118"/>
      <c r="GV59" s="118"/>
      <c r="GW59" s="118"/>
      <c r="GX59" s="118"/>
      <c r="GY59" s="118"/>
      <c r="GZ59" s="118"/>
      <c r="HA59" s="118"/>
      <c r="HB59" s="118"/>
      <c r="HC59" s="118"/>
    </row>
    <row r="60" spans="1:211" ht="24" customHeight="1" x14ac:dyDescent="0.15">
      <c r="A60" s="118"/>
      <c r="B60" s="118"/>
      <c r="C60" s="118"/>
      <c r="D60" s="118"/>
      <c r="E60" s="118"/>
      <c r="F60" s="132"/>
      <c r="G60" s="118"/>
      <c r="H60" s="118"/>
      <c r="I60" s="118"/>
      <c r="J60" s="118"/>
      <c r="K60" s="118"/>
      <c r="L60" s="118"/>
      <c r="M60" s="118"/>
      <c r="N60" s="118"/>
      <c r="O60" s="118"/>
      <c r="P60" s="118"/>
      <c r="Q60" s="118"/>
      <c r="R60" s="118"/>
      <c r="S60" s="118"/>
      <c r="T60" s="118"/>
      <c r="U60" s="118"/>
      <c r="V60" s="118"/>
      <c r="W60" s="118"/>
      <c r="X60" s="118"/>
      <c r="Y60" s="118"/>
      <c r="Z60" s="118"/>
      <c r="AA60" s="118"/>
      <c r="AB60" s="118"/>
      <c r="AC60" s="118"/>
      <c r="AD60" s="118"/>
      <c r="AE60" s="118"/>
      <c r="AF60" s="118"/>
      <c r="AG60" s="118"/>
      <c r="AH60" s="118"/>
      <c r="AI60" s="118"/>
      <c r="AJ60" s="118"/>
      <c r="AK60" s="118"/>
      <c r="AL60" s="118"/>
      <c r="AM60" s="118"/>
      <c r="AN60" s="118"/>
      <c r="AO60" s="118"/>
      <c r="AP60" s="118"/>
      <c r="AQ60" s="118"/>
      <c r="AR60" s="118"/>
      <c r="AS60" s="118"/>
      <c r="AT60" s="118"/>
      <c r="AU60" s="118"/>
      <c r="AV60" s="118"/>
      <c r="AW60" s="118"/>
      <c r="AX60" s="118"/>
      <c r="AY60" s="118"/>
      <c r="AZ60" s="118"/>
      <c r="BA60" s="118"/>
      <c r="BB60" s="118"/>
      <c r="BC60" s="118"/>
      <c r="BD60" s="118"/>
      <c r="BE60" s="118"/>
      <c r="BF60" s="118"/>
      <c r="BG60" s="118"/>
      <c r="BH60" s="118"/>
      <c r="BI60" s="118"/>
      <c r="BJ60" s="118"/>
      <c r="BK60" s="118"/>
      <c r="BL60" s="118"/>
      <c r="BM60" s="118"/>
      <c r="BN60" s="118"/>
      <c r="BO60" s="118"/>
      <c r="BP60" s="118"/>
      <c r="BQ60" s="118"/>
      <c r="BR60" s="118"/>
      <c r="BS60" s="118"/>
      <c r="BT60" s="118"/>
      <c r="BU60" s="118"/>
      <c r="BV60" s="118"/>
      <c r="BW60" s="118"/>
      <c r="BX60" s="118"/>
      <c r="BY60" s="118"/>
      <c r="BZ60" s="118"/>
      <c r="CA60" s="118"/>
      <c r="CB60" s="118"/>
      <c r="CC60" s="118"/>
      <c r="CD60" s="118"/>
      <c r="CE60" s="118"/>
      <c r="CF60" s="118"/>
      <c r="CG60" s="118"/>
      <c r="CH60" s="118"/>
      <c r="CI60" s="118"/>
      <c r="CJ60" s="118"/>
      <c r="CK60" s="118"/>
      <c r="CL60" s="118"/>
      <c r="CM60" s="118"/>
      <c r="CN60" s="118"/>
      <c r="CO60" s="118"/>
      <c r="CP60" s="118"/>
      <c r="CQ60" s="118"/>
      <c r="CR60" s="118"/>
      <c r="CS60" s="118"/>
      <c r="CT60" s="118"/>
      <c r="CU60" s="118"/>
      <c r="CV60" s="118"/>
      <c r="CW60" s="118"/>
      <c r="CX60" s="118"/>
      <c r="CY60" s="118"/>
      <c r="CZ60" s="118"/>
      <c r="DA60" s="118"/>
      <c r="DB60" s="118"/>
      <c r="DC60" s="118"/>
      <c r="DD60" s="118"/>
      <c r="DE60" s="118"/>
      <c r="DF60" s="118"/>
      <c r="DG60" s="118"/>
      <c r="DH60" s="118"/>
      <c r="DI60" s="118"/>
      <c r="DJ60" s="118"/>
      <c r="DK60" s="118"/>
      <c r="DL60" s="118"/>
      <c r="DM60" s="118"/>
      <c r="DN60" s="118"/>
      <c r="DO60" s="118"/>
      <c r="DP60" s="118"/>
      <c r="DQ60" s="118"/>
      <c r="DR60" s="118"/>
      <c r="DS60" s="118"/>
      <c r="DT60" s="118"/>
      <c r="DU60" s="118"/>
      <c r="DV60" s="118"/>
      <c r="DW60" s="118"/>
      <c r="DX60" s="118"/>
      <c r="DY60" s="118"/>
      <c r="DZ60" s="118"/>
      <c r="EA60" s="118"/>
      <c r="EB60" s="118"/>
      <c r="EC60" s="118"/>
      <c r="ED60" s="118"/>
      <c r="EE60" s="118"/>
      <c r="EF60" s="118"/>
      <c r="EG60" s="118"/>
      <c r="EH60" s="118"/>
      <c r="EI60" s="118"/>
      <c r="EJ60" s="118"/>
      <c r="EK60" s="118"/>
      <c r="EL60" s="118"/>
      <c r="EM60" s="118"/>
      <c r="EN60" s="118"/>
      <c r="EO60" s="118"/>
      <c r="EP60" s="118"/>
      <c r="EQ60" s="118"/>
      <c r="ER60" s="118"/>
      <c r="ES60" s="118"/>
      <c r="ET60" s="118"/>
      <c r="EU60" s="118"/>
      <c r="EV60" s="118"/>
      <c r="EW60" s="118"/>
      <c r="EX60" s="118"/>
      <c r="EY60" s="118"/>
      <c r="EZ60" s="118"/>
      <c r="FA60" s="118"/>
      <c r="FB60" s="118"/>
      <c r="FC60" s="118"/>
      <c r="FD60" s="118"/>
      <c r="FE60" s="118"/>
      <c r="FF60" s="118"/>
      <c r="FG60" s="118"/>
      <c r="FH60" s="118"/>
      <c r="FI60" s="118"/>
      <c r="FJ60" s="118"/>
      <c r="FK60" s="118"/>
      <c r="FL60" s="118"/>
      <c r="FM60" s="118"/>
      <c r="FN60" s="118"/>
      <c r="FO60" s="118"/>
      <c r="FP60" s="118"/>
      <c r="FQ60" s="118"/>
      <c r="FR60" s="118"/>
      <c r="FS60" s="118"/>
      <c r="FT60" s="118"/>
      <c r="FU60" s="118"/>
      <c r="FV60" s="118"/>
      <c r="FW60" s="118"/>
      <c r="FX60" s="118"/>
      <c r="FY60" s="118"/>
      <c r="FZ60" s="118"/>
      <c r="GA60" s="118"/>
      <c r="GB60" s="118"/>
      <c r="GC60" s="118"/>
      <c r="GD60" s="118"/>
      <c r="GE60" s="118"/>
      <c r="GF60" s="118"/>
      <c r="GG60" s="118"/>
      <c r="GH60" s="118"/>
      <c r="GI60" s="118"/>
      <c r="GJ60" s="118"/>
      <c r="GK60" s="118"/>
      <c r="GL60" s="118"/>
      <c r="GM60" s="118"/>
      <c r="GN60" s="118"/>
      <c r="GO60" s="118"/>
      <c r="GP60" s="118"/>
      <c r="GQ60" s="118"/>
      <c r="GR60" s="118"/>
      <c r="GS60" s="118"/>
      <c r="GT60" s="118"/>
      <c r="GU60" s="118"/>
      <c r="GV60" s="118"/>
      <c r="GW60" s="118"/>
      <c r="GX60" s="118"/>
      <c r="GY60" s="118"/>
      <c r="GZ60" s="118"/>
      <c r="HA60" s="118"/>
      <c r="HB60" s="118"/>
      <c r="HC60" s="118"/>
    </row>
    <row r="61" spans="1:211" ht="24" customHeight="1" x14ac:dyDescent="0.15">
      <c r="A61" s="118"/>
      <c r="B61" s="118"/>
      <c r="C61" s="118"/>
      <c r="D61" s="118"/>
      <c r="E61" s="118"/>
      <c r="F61" s="132"/>
      <c r="G61" s="118"/>
      <c r="H61" s="118"/>
      <c r="I61" s="118"/>
      <c r="J61" s="118"/>
      <c r="K61" s="118"/>
      <c r="L61" s="118"/>
      <c r="M61" s="118"/>
      <c r="N61" s="118"/>
      <c r="O61" s="118"/>
      <c r="P61" s="118"/>
      <c r="Q61" s="118"/>
      <c r="R61" s="118"/>
      <c r="S61" s="118"/>
      <c r="T61" s="118"/>
      <c r="U61" s="118"/>
      <c r="V61" s="118"/>
      <c r="W61" s="118"/>
      <c r="X61" s="118"/>
      <c r="Y61" s="118"/>
      <c r="Z61" s="118"/>
      <c r="AA61" s="118"/>
      <c r="AB61" s="118"/>
      <c r="AC61" s="118"/>
      <c r="AD61" s="118"/>
      <c r="AE61" s="118"/>
      <c r="AF61" s="118"/>
      <c r="AG61" s="118"/>
      <c r="AH61" s="118"/>
      <c r="AI61" s="118"/>
      <c r="AJ61" s="118"/>
      <c r="AK61" s="118"/>
      <c r="AL61" s="118"/>
      <c r="AM61" s="118"/>
      <c r="AN61" s="118"/>
      <c r="AO61" s="118"/>
      <c r="AP61" s="118"/>
      <c r="AQ61" s="118"/>
      <c r="AR61" s="118"/>
      <c r="AS61" s="118"/>
      <c r="AT61" s="118"/>
      <c r="AU61" s="118"/>
      <c r="AV61" s="118"/>
      <c r="AW61" s="118"/>
      <c r="AX61" s="118"/>
      <c r="AY61" s="118"/>
      <c r="AZ61" s="118"/>
      <c r="BA61" s="118"/>
      <c r="BB61" s="118"/>
      <c r="BC61" s="118"/>
      <c r="BD61" s="118"/>
      <c r="BE61" s="118"/>
      <c r="BF61" s="118"/>
      <c r="BG61" s="118"/>
      <c r="BH61" s="118"/>
      <c r="BI61" s="118"/>
      <c r="BJ61" s="118"/>
      <c r="BK61" s="118"/>
      <c r="BL61" s="118"/>
      <c r="BM61" s="118"/>
      <c r="BN61" s="118"/>
      <c r="BO61" s="118"/>
      <c r="BP61" s="118"/>
      <c r="BQ61" s="118"/>
      <c r="BR61" s="118"/>
      <c r="BS61" s="118"/>
      <c r="BT61" s="118"/>
      <c r="BU61" s="118"/>
      <c r="BV61" s="118"/>
      <c r="BW61" s="118"/>
      <c r="BX61" s="118"/>
      <c r="BY61" s="118"/>
      <c r="BZ61" s="118"/>
      <c r="CA61" s="118"/>
      <c r="CB61" s="118"/>
      <c r="CC61" s="118"/>
      <c r="CD61" s="118"/>
      <c r="CE61" s="118"/>
      <c r="CF61" s="118"/>
      <c r="CG61" s="118"/>
      <c r="CH61" s="118"/>
      <c r="CI61" s="118"/>
      <c r="CJ61" s="118"/>
      <c r="CK61" s="118"/>
      <c r="CL61" s="118"/>
      <c r="CM61" s="118"/>
      <c r="CN61" s="118"/>
      <c r="CO61" s="118"/>
      <c r="CP61" s="118"/>
      <c r="CQ61" s="118"/>
      <c r="CR61" s="118"/>
      <c r="CS61" s="118"/>
      <c r="CT61" s="118"/>
      <c r="CU61" s="118"/>
      <c r="CV61" s="118"/>
      <c r="CW61" s="118"/>
      <c r="CX61" s="118"/>
      <c r="CY61" s="118"/>
      <c r="CZ61" s="118"/>
      <c r="DA61" s="118"/>
      <c r="DB61" s="118"/>
      <c r="DC61" s="118"/>
      <c r="DD61" s="118"/>
      <c r="DE61" s="118"/>
      <c r="DF61" s="118"/>
      <c r="DG61" s="118"/>
      <c r="DH61" s="118"/>
      <c r="DI61" s="118"/>
      <c r="DJ61" s="118"/>
      <c r="DK61" s="118"/>
      <c r="DL61" s="118"/>
      <c r="DM61" s="118"/>
      <c r="DN61" s="118"/>
      <c r="DO61" s="118"/>
      <c r="DP61" s="118"/>
      <c r="DQ61" s="118"/>
      <c r="DR61" s="118"/>
      <c r="DS61" s="118"/>
      <c r="DT61" s="118"/>
      <c r="DU61" s="118"/>
      <c r="DV61" s="118"/>
      <c r="DW61" s="118"/>
      <c r="DX61" s="118"/>
      <c r="DY61" s="118"/>
      <c r="DZ61" s="118"/>
      <c r="EA61" s="118"/>
      <c r="EB61" s="118"/>
      <c r="EC61" s="118"/>
      <c r="ED61" s="118"/>
      <c r="EE61" s="118"/>
      <c r="EF61" s="118"/>
      <c r="EG61" s="118"/>
      <c r="EH61" s="118"/>
      <c r="EI61" s="118"/>
      <c r="EJ61" s="118"/>
      <c r="EK61" s="118"/>
      <c r="EL61" s="118"/>
      <c r="EM61" s="118"/>
      <c r="EN61" s="118"/>
      <c r="EO61" s="118"/>
      <c r="EP61" s="118"/>
      <c r="EQ61" s="118"/>
      <c r="ER61" s="118"/>
      <c r="ES61" s="118"/>
      <c r="ET61" s="118"/>
      <c r="EU61" s="118"/>
      <c r="EV61" s="118"/>
      <c r="EW61" s="118"/>
      <c r="EX61" s="118"/>
      <c r="EY61" s="118"/>
      <c r="EZ61" s="118"/>
      <c r="FA61" s="118"/>
      <c r="FB61" s="118"/>
      <c r="FC61" s="118"/>
      <c r="FD61" s="118"/>
      <c r="FE61" s="118"/>
      <c r="FF61" s="118"/>
      <c r="FG61" s="118"/>
      <c r="FH61" s="118"/>
      <c r="FI61" s="118"/>
      <c r="FJ61" s="118"/>
      <c r="FK61" s="118"/>
      <c r="FL61" s="118"/>
      <c r="FM61" s="118"/>
      <c r="FN61" s="118"/>
      <c r="FO61" s="118"/>
      <c r="FP61" s="118"/>
      <c r="FQ61" s="118"/>
      <c r="FR61" s="118"/>
      <c r="FS61" s="118"/>
      <c r="FT61" s="118"/>
      <c r="FU61" s="118"/>
      <c r="FV61" s="118"/>
      <c r="FW61" s="118"/>
      <c r="FX61" s="118"/>
      <c r="FY61" s="118"/>
      <c r="FZ61" s="118"/>
      <c r="GA61" s="118"/>
      <c r="GB61" s="118"/>
      <c r="GC61" s="118"/>
      <c r="GD61" s="118"/>
      <c r="GE61" s="118"/>
      <c r="GF61" s="118"/>
      <c r="GG61" s="118"/>
      <c r="GH61" s="118"/>
      <c r="GI61" s="118"/>
      <c r="GJ61" s="118"/>
      <c r="GK61" s="118"/>
      <c r="GL61" s="118"/>
      <c r="GM61" s="118"/>
      <c r="GN61" s="118"/>
      <c r="GO61" s="118"/>
      <c r="GP61" s="118"/>
      <c r="GQ61" s="118"/>
      <c r="GR61" s="118"/>
      <c r="GS61" s="118"/>
      <c r="GT61" s="118"/>
      <c r="GU61" s="118"/>
      <c r="GV61" s="118"/>
      <c r="GW61" s="118"/>
      <c r="GX61" s="118"/>
      <c r="GY61" s="118"/>
      <c r="GZ61" s="118"/>
      <c r="HA61" s="118"/>
      <c r="HB61" s="118"/>
      <c r="HC61" s="118"/>
    </row>
    <row r="62" spans="1:211" ht="24" customHeight="1" x14ac:dyDescent="0.15">
      <c r="A62" s="118"/>
      <c r="B62" s="118"/>
      <c r="C62" s="118"/>
      <c r="D62" s="118"/>
      <c r="E62" s="118"/>
      <c r="F62" s="132"/>
      <c r="G62" s="118"/>
      <c r="H62" s="118"/>
      <c r="I62" s="118"/>
      <c r="J62" s="118"/>
      <c r="K62" s="118"/>
      <c r="L62" s="118"/>
      <c r="M62" s="118"/>
      <c r="N62" s="118"/>
      <c r="O62" s="118"/>
      <c r="P62" s="118"/>
      <c r="Q62" s="118"/>
      <c r="R62" s="118"/>
      <c r="S62" s="118"/>
      <c r="T62" s="118"/>
      <c r="U62" s="118"/>
      <c r="V62" s="118"/>
      <c r="W62" s="118"/>
      <c r="X62" s="118"/>
      <c r="Y62" s="118"/>
      <c r="Z62" s="118"/>
      <c r="AA62" s="118"/>
      <c r="AB62" s="118"/>
      <c r="AC62" s="118"/>
      <c r="AD62" s="118"/>
      <c r="AE62" s="118"/>
      <c r="AF62" s="118"/>
      <c r="AG62" s="118"/>
      <c r="AH62" s="118"/>
      <c r="AI62" s="118"/>
      <c r="AJ62" s="118"/>
      <c r="AK62" s="118"/>
      <c r="AL62" s="118"/>
      <c r="AM62" s="118"/>
      <c r="AN62" s="118"/>
      <c r="AO62" s="118"/>
      <c r="AP62" s="118"/>
      <c r="AQ62" s="118"/>
      <c r="AR62" s="118"/>
      <c r="AS62" s="118"/>
      <c r="AT62" s="118"/>
      <c r="AU62" s="118"/>
      <c r="AV62" s="118"/>
      <c r="AW62" s="118"/>
      <c r="AX62" s="118"/>
      <c r="AY62" s="118"/>
      <c r="AZ62" s="118"/>
      <c r="BA62" s="118"/>
      <c r="BB62" s="118"/>
      <c r="BC62" s="118"/>
      <c r="BD62" s="118"/>
      <c r="BE62" s="118"/>
      <c r="BF62" s="118"/>
      <c r="BG62" s="118"/>
      <c r="BH62" s="118"/>
      <c r="BI62" s="118"/>
      <c r="BJ62" s="118"/>
      <c r="BK62" s="118"/>
      <c r="BL62" s="118"/>
      <c r="BM62" s="118"/>
      <c r="BN62" s="118"/>
      <c r="BO62" s="118"/>
      <c r="BP62" s="118"/>
      <c r="BQ62" s="118"/>
      <c r="BR62" s="118"/>
      <c r="BS62" s="118"/>
      <c r="BT62" s="118"/>
      <c r="BU62" s="118"/>
      <c r="BV62" s="118"/>
      <c r="BW62" s="118"/>
      <c r="BX62" s="118"/>
      <c r="BY62" s="118"/>
      <c r="BZ62" s="118"/>
      <c r="CA62" s="118"/>
      <c r="CB62" s="118"/>
      <c r="CC62" s="118"/>
      <c r="CD62" s="118"/>
      <c r="CE62" s="118"/>
      <c r="CF62" s="118"/>
      <c r="CG62" s="118"/>
      <c r="CH62" s="118"/>
      <c r="CI62" s="118"/>
      <c r="CJ62" s="118"/>
      <c r="CK62" s="118"/>
      <c r="CL62" s="118"/>
      <c r="CM62" s="118"/>
      <c r="CN62" s="118"/>
      <c r="CO62" s="118"/>
      <c r="CP62" s="118"/>
      <c r="CQ62" s="118"/>
      <c r="CR62" s="118"/>
      <c r="CS62" s="118"/>
      <c r="CT62" s="118"/>
      <c r="CU62" s="118"/>
      <c r="CV62" s="118"/>
      <c r="CW62" s="118"/>
      <c r="CX62" s="118"/>
      <c r="CY62" s="118"/>
      <c r="CZ62" s="118"/>
      <c r="DA62" s="118"/>
      <c r="DB62" s="118"/>
      <c r="DC62" s="118"/>
      <c r="DD62" s="118"/>
      <c r="DE62" s="118"/>
      <c r="DF62" s="118"/>
      <c r="DG62" s="118"/>
      <c r="DH62" s="118"/>
      <c r="DI62" s="118"/>
      <c r="DJ62" s="118"/>
      <c r="DK62" s="118"/>
      <c r="DL62" s="118"/>
      <c r="DM62" s="118"/>
      <c r="DN62" s="118"/>
      <c r="DO62" s="118"/>
      <c r="DP62" s="118"/>
      <c r="DQ62" s="118"/>
      <c r="DR62" s="118"/>
      <c r="DS62" s="118"/>
      <c r="DT62" s="118"/>
      <c r="DU62" s="118"/>
      <c r="DV62" s="118"/>
      <c r="DW62" s="118"/>
      <c r="DX62" s="118"/>
      <c r="DY62" s="118"/>
      <c r="DZ62" s="118"/>
      <c r="EA62" s="118"/>
      <c r="EB62" s="118"/>
      <c r="EC62" s="118"/>
      <c r="ED62" s="118"/>
      <c r="EE62" s="118"/>
      <c r="EF62" s="118"/>
      <c r="EG62" s="118"/>
      <c r="EH62" s="118"/>
      <c r="EI62" s="118"/>
      <c r="EJ62" s="118"/>
      <c r="EK62" s="118"/>
      <c r="EL62" s="118"/>
      <c r="EM62" s="118"/>
      <c r="EN62" s="118"/>
      <c r="EO62" s="118"/>
      <c r="EP62" s="118"/>
      <c r="EQ62" s="118"/>
      <c r="ER62" s="118"/>
      <c r="ES62" s="118"/>
      <c r="ET62" s="118"/>
      <c r="EU62" s="118"/>
      <c r="EV62" s="118"/>
      <c r="EW62" s="118"/>
      <c r="EX62" s="118"/>
      <c r="EY62" s="118"/>
      <c r="EZ62" s="118"/>
      <c r="FA62" s="118"/>
      <c r="FB62" s="118"/>
      <c r="FC62" s="118"/>
      <c r="FD62" s="118"/>
      <c r="FE62" s="118"/>
      <c r="FF62" s="118"/>
      <c r="FG62" s="118"/>
      <c r="FH62" s="118"/>
      <c r="FI62" s="118"/>
      <c r="FJ62" s="118"/>
      <c r="FK62" s="118"/>
      <c r="FL62" s="118"/>
      <c r="FM62" s="118"/>
      <c r="FN62" s="118"/>
      <c r="FO62" s="118"/>
      <c r="FP62" s="118"/>
      <c r="FQ62" s="118"/>
      <c r="FR62" s="118"/>
      <c r="FS62" s="118"/>
      <c r="FT62" s="118"/>
      <c r="FU62" s="118"/>
      <c r="FV62" s="118"/>
      <c r="FW62" s="118"/>
      <c r="FX62" s="118"/>
      <c r="FY62" s="118"/>
      <c r="FZ62" s="118"/>
      <c r="GA62" s="118"/>
      <c r="GB62" s="118"/>
      <c r="GC62" s="118"/>
      <c r="GD62" s="118"/>
      <c r="GE62" s="118"/>
      <c r="GF62" s="118"/>
      <c r="GG62" s="118"/>
      <c r="GH62" s="118"/>
      <c r="GI62" s="118"/>
      <c r="GJ62" s="118"/>
      <c r="GK62" s="118"/>
      <c r="GL62" s="118"/>
      <c r="GM62" s="118"/>
      <c r="GN62" s="118"/>
      <c r="GO62" s="118"/>
      <c r="GP62" s="118"/>
      <c r="GQ62" s="118"/>
      <c r="GR62" s="118"/>
      <c r="GS62" s="118"/>
      <c r="GT62" s="118"/>
      <c r="GU62" s="118"/>
      <c r="GV62" s="118"/>
      <c r="GW62" s="118"/>
      <c r="GX62" s="118"/>
      <c r="GY62" s="118"/>
      <c r="GZ62" s="118"/>
      <c r="HA62" s="118"/>
      <c r="HB62" s="118"/>
      <c r="HC62" s="118"/>
    </row>
    <row r="63" spans="1:211" ht="24" customHeight="1" x14ac:dyDescent="0.15">
      <c r="A63" s="118"/>
      <c r="B63" s="118"/>
      <c r="C63" s="118"/>
      <c r="D63" s="118"/>
      <c r="E63" s="118"/>
      <c r="F63" s="132"/>
      <c r="G63" s="118"/>
      <c r="H63" s="118"/>
      <c r="I63" s="118"/>
      <c r="J63" s="118"/>
      <c r="K63" s="118"/>
      <c r="L63" s="118"/>
      <c r="M63" s="118"/>
      <c r="N63" s="118"/>
      <c r="O63" s="118"/>
      <c r="P63" s="118"/>
      <c r="Q63" s="118"/>
      <c r="R63" s="118"/>
      <c r="S63" s="118"/>
      <c r="T63" s="118"/>
      <c r="U63" s="118"/>
      <c r="V63" s="118"/>
      <c r="W63" s="118"/>
      <c r="X63" s="118"/>
      <c r="Y63" s="118"/>
      <c r="Z63" s="118"/>
      <c r="AA63" s="118"/>
      <c r="AB63" s="118"/>
      <c r="AC63" s="118"/>
      <c r="AD63" s="118"/>
      <c r="AE63" s="118"/>
      <c r="AF63" s="118"/>
      <c r="AG63" s="118"/>
      <c r="AH63" s="118"/>
      <c r="AI63" s="118"/>
      <c r="AJ63" s="118"/>
      <c r="AK63" s="118"/>
      <c r="AL63" s="118"/>
      <c r="AM63" s="118"/>
      <c r="AN63" s="118"/>
      <c r="AO63" s="118"/>
      <c r="AP63" s="118"/>
      <c r="AQ63" s="118"/>
      <c r="AR63" s="118"/>
      <c r="AS63" s="118"/>
      <c r="AT63" s="118"/>
      <c r="AU63" s="118"/>
      <c r="AV63" s="118"/>
      <c r="AW63" s="118"/>
      <c r="AX63" s="118"/>
      <c r="AY63" s="118"/>
      <c r="AZ63" s="118"/>
      <c r="BA63" s="118"/>
      <c r="BB63" s="118"/>
      <c r="BC63" s="118"/>
      <c r="BD63" s="118"/>
      <c r="BE63" s="118"/>
      <c r="BF63" s="118"/>
      <c r="BG63" s="118"/>
      <c r="BH63" s="118"/>
      <c r="BI63" s="118"/>
      <c r="BJ63" s="118"/>
      <c r="BK63" s="118"/>
      <c r="BL63" s="118"/>
      <c r="BM63" s="118"/>
      <c r="BN63" s="118"/>
      <c r="BO63" s="118"/>
      <c r="BP63" s="118"/>
      <c r="BQ63" s="118"/>
      <c r="BR63" s="118"/>
      <c r="BS63" s="118"/>
      <c r="BT63" s="118"/>
      <c r="BU63" s="118"/>
      <c r="BV63" s="118"/>
      <c r="BW63" s="118"/>
      <c r="BX63" s="118"/>
      <c r="BY63" s="118"/>
      <c r="BZ63" s="118"/>
      <c r="CA63" s="118"/>
      <c r="CB63" s="118"/>
      <c r="CC63" s="118"/>
      <c r="CD63" s="118"/>
      <c r="CE63" s="118"/>
      <c r="CF63" s="118"/>
      <c r="CG63" s="118"/>
      <c r="CH63" s="118"/>
      <c r="CI63" s="118"/>
      <c r="CJ63" s="118"/>
      <c r="CK63" s="118"/>
      <c r="CL63" s="118"/>
      <c r="CM63" s="118"/>
      <c r="CN63" s="118"/>
      <c r="CO63" s="118"/>
      <c r="CP63" s="118"/>
      <c r="CQ63" s="118"/>
      <c r="CR63" s="118"/>
      <c r="CS63" s="118"/>
      <c r="CT63" s="118"/>
      <c r="CU63" s="118"/>
      <c r="CV63" s="118"/>
      <c r="CW63" s="118"/>
      <c r="CX63" s="118"/>
      <c r="CY63" s="118"/>
      <c r="CZ63" s="118"/>
      <c r="DA63" s="118"/>
      <c r="DB63" s="118"/>
      <c r="DC63" s="118"/>
      <c r="DD63" s="118"/>
      <c r="DE63" s="118"/>
      <c r="DF63" s="118"/>
      <c r="DG63" s="118"/>
      <c r="DH63" s="118"/>
      <c r="DI63" s="118"/>
      <c r="DJ63" s="118"/>
      <c r="DK63" s="118"/>
      <c r="DL63" s="118"/>
      <c r="DM63" s="118"/>
      <c r="DN63" s="118"/>
      <c r="DO63" s="118"/>
      <c r="DP63" s="118"/>
      <c r="DQ63" s="118"/>
      <c r="DR63" s="118"/>
      <c r="DS63" s="118"/>
      <c r="DT63" s="118"/>
      <c r="DU63" s="118"/>
      <c r="DV63" s="118"/>
      <c r="DW63" s="118"/>
      <c r="DX63" s="118"/>
      <c r="DY63" s="118"/>
      <c r="DZ63" s="118"/>
      <c r="EA63" s="118"/>
      <c r="EB63" s="118"/>
      <c r="EC63" s="118"/>
      <c r="ED63" s="118"/>
      <c r="EE63" s="118"/>
      <c r="EF63" s="118"/>
      <c r="EG63" s="118"/>
      <c r="EH63" s="118"/>
      <c r="EI63" s="118"/>
      <c r="EJ63" s="118"/>
      <c r="EK63" s="118"/>
      <c r="EL63" s="118"/>
      <c r="EM63" s="118"/>
      <c r="EN63" s="118"/>
      <c r="EO63" s="118"/>
      <c r="EP63" s="118"/>
      <c r="EQ63" s="118"/>
      <c r="ER63" s="118"/>
      <c r="ES63" s="118"/>
      <c r="ET63" s="118"/>
      <c r="EU63" s="118"/>
      <c r="EV63" s="118"/>
      <c r="EW63" s="118"/>
      <c r="EX63" s="118"/>
      <c r="EY63" s="118"/>
      <c r="EZ63" s="118"/>
      <c r="FA63" s="118"/>
      <c r="FB63" s="118"/>
      <c r="FC63" s="118"/>
      <c r="FD63" s="118"/>
      <c r="FE63" s="118"/>
      <c r="FF63" s="118"/>
      <c r="FG63" s="118"/>
      <c r="FH63" s="118"/>
      <c r="FI63" s="118"/>
      <c r="FJ63" s="118"/>
      <c r="FK63" s="118"/>
      <c r="FL63" s="118"/>
      <c r="FM63" s="118"/>
      <c r="FN63" s="118"/>
      <c r="FO63" s="118"/>
      <c r="FP63" s="118"/>
      <c r="FQ63" s="118"/>
      <c r="FR63" s="118"/>
      <c r="FS63" s="118"/>
      <c r="FT63" s="118"/>
      <c r="FU63" s="118"/>
      <c r="FV63" s="118"/>
      <c r="FW63" s="118"/>
      <c r="FX63" s="118"/>
      <c r="FY63" s="118"/>
      <c r="FZ63" s="118"/>
      <c r="GA63" s="118"/>
      <c r="GB63" s="118"/>
      <c r="GC63" s="118"/>
      <c r="GD63" s="118"/>
      <c r="GE63" s="118"/>
      <c r="GF63" s="118"/>
      <c r="GG63" s="118"/>
      <c r="GH63" s="118"/>
      <c r="GI63" s="118"/>
      <c r="GJ63" s="118"/>
      <c r="GK63" s="118"/>
      <c r="GL63" s="118"/>
      <c r="GM63" s="118"/>
      <c r="GN63" s="118"/>
      <c r="GO63" s="118"/>
      <c r="GP63" s="118"/>
      <c r="GQ63" s="118"/>
      <c r="GR63" s="118"/>
      <c r="GS63" s="118"/>
      <c r="GT63" s="118"/>
      <c r="GU63" s="118"/>
      <c r="GV63" s="118"/>
      <c r="GW63" s="118"/>
      <c r="GX63" s="118"/>
      <c r="GY63" s="118"/>
      <c r="GZ63" s="118"/>
      <c r="HA63" s="118"/>
      <c r="HB63" s="118"/>
      <c r="HC63" s="118"/>
    </row>
    <row r="64" spans="1:211" ht="24" customHeight="1" x14ac:dyDescent="0.15">
      <c r="A64" s="118"/>
      <c r="B64" s="118"/>
      <c r="C64" s="118"/>
      <c r="D64" s="118"/>
      <c r="E64" s="118"/>
      <c r="F64" s="132"/>
      <c r="G64" s="118"/>
      <c r="H64" s="118"/>
      <c r="I64" s="118"/>
      <c r="J64" s="118"/>
      <c r="K64" s="118"/>
      <c r="L64" s="118"/>
      <c r="M64" s="118"/>
      <c r="N64" s="118"/>
      <c r="O64" s="118"/>
      <c r="P64" s="118"/>
      <c r="Q64" s="118"/>
      <c r="R64" s="118"/>
      <c r="S64" s="118"/>
      <c r="T64" s="118"/>
      <c r="U64" s="118"/>
      <c r="V64" s="118"/>
      <c r="W64" s="118"/>
      <c r="X64" s="118"/>
      <c r="Y64" s="118"/>
      <c r="Z64" s="118"/>
      <c r="AA64" s="118"/>
      <c r="AB64" s="118"/>
      <c r="AC64" s="118"/>
      <c r="AD64" s="118"/>
      <c r="AE64" s="118"/>
      <c r="AF64" s="118"/>
      <c r="AG64" s="118"/>
      <c r="AH64" s="118"/>
      <c r="AI64" s="118"/>
      <c r="AJ64" s="118"/>
      <c r="AK64" s="118"/>
      <c r="AL64" s="118"/>
      <c r="AM64" s="118"/>
      <c r="AN64" s="118"/>
      <c r="AO64" s="118"/>
      <c r="AP64" s="118"/>
      <c r="AQ64" s="118"/>
      <c r="AR64" s="118"/>
      <c r="AS64" s="118"/>
      <c r="AT64" s="118"/>
      <c r="AU64" s="118"/>
      <c r="AV64" s="118"/>
      <c r="AW64" s="118"/>
      <c r="AX64" s="118"/>
      <c r="AY64" s="118"/>
      <c r="AZ64" s="118"/>
      <c r="BA64" s="118"/>
      <c r="BB64" s="118"/>
      <c r="BC64" s="118"/>
      <c r="BD64" s="118"/>
      <c r="BE64" s="118"/>
      <c r="BF64" s="118"/>
      <c r="BG64" s="118"/>
      <c r="BH64" s="118"/>
      <c r="BI64" s="118"/>
      <c r="BJ64" s="118"/>
      <c r="BK64" s="118"/>
      <c r="BL64" s="118"/>
      <c r="BM64" s="118"/>
      <c r="BN64" s="118"/>
      <c r="BO64" s="118"/>
      <c r="BP64" s="118"/>
      <c r="BQ64" s="118"/>
      <c r="BR64" s="118"/>
      <c r="BS64" s="118"/>
      <c r="BT64" s="118"/>
      <c r="BU64" s="118"/>
      <c r="BV64" s="118"/>
      <c r="BW64" s="118"/>
      <c r="BX64" s="118"/>
      <c r="BY64" s="118"/>
      <c r="BZ64" s="118"/>
      <c r="CA64" s="118"/>
      <c r="CB64" s="118"/>
      <c r="CC64" s="118"/>
      <c r="CD64" s="118"/>
      <c r="CE64" s="118"/>
      <c r="CF64" s="118"/>
      <c r="CG64" s="118"/>
      <c r="CH64" s="118"/>
      <c r="CI64" s="118"/>
      <c r="CJ64" s="118"/>
      <c r="CK64" s="118"/>
      <c r="CL64" s="118"/>
      <c r="CM64" s="118"/>
      <c r="CN64" s="118"/>
      <c r="CO64" s="118"/>
      <c r="CP64" s="118"/>
      <c r="CQ64" s="118"/>
      <c r="CR64" s="118"/>
      <c r="CS64" s="118"/>
      <c r="CT64" s="118"/>
      <c r="CU64" s="118"/>
      <c r="CV64" s="118"/>
      <c r="CW64" s="118"/>
      <c r="CX64" s="118"/>
      <c r="CY64" s="118"/>
      <c r="CZ64" s="118"/>
      <c r="DA64" s="118"/>
      <c r="DB64" s="118"/>
      <c r="DC64" s="118"/>
      <c r="DD64" s="118"/>
      <c r="DE64" s="118"/>
      <c r="DF64" s="118"/>
      <c r="DG64" s="118"/>
      <c r="DH64" s="118"/>
      <c r="DI64" s="118"/>
      <c r="DJ64" s="118"/>
      <c r="DK64" s="118"/>
      <c r="DL64" s="118"/>
      <c r="DM64" s="118"/>
      <c r="DN64" s="118"/>
      <c r="DO64" s="118"/>
      <c r="DP64" s="118"/>
      <c r="DQ64" s="118"/>
      <c r="DR64" s="118"/>
      <c r="DS64" s="118"/>
      <c r="DT64" s="118"/>
      <c r="DU64" s="118"/>
      <c r="DV64" s="118"/>
      <c r="DW64" s="118"/>
      <c r="DX64" s="118"/>
      <c r="DY64" s="118"/>
      <c r="DZ64" s="118"/>
      <c r="EA64" s="118"/>
      <c r="EB64" s="118"/>
      <c r="EC64" s="118"/>
      <c r="ED64" s="118"/>
      <c r="EE64" s="118"/>
      <c r="EF64" s="118"/>
      <c r="EG64" s="118"/>
      <c r="EH64" s="118"/>
      <c r="EI64" s="118"/>
      <c r="EJ64" s="118"/>
      <c r="EK64" s="118"/>
      <c r="EL64" s="118"/>
      <c r="EM64" s="118"/>
      <c r="EN64" s="118"/>
      <c r="EO64" s="118"/>
      <c r="EP64" s="118"/>
      <c r="EQ64" s="118"/>
      <c r="ER64" s="118"/>
      <c r="ES64" s="118"/>
      <c r="ET64" s="118"/>
      <c r="EU64" s="118"/>
      <c r="EV64" s="118"/>
      <c r="EW64" s="118"/>
      <c r="EX64" s="118"/>
      <c r="EY64" s="118"/>
      <c r="EZ64" s="118"/>
      <c r="FA64" s="118"/>
      <c r="FB64" s="118"/>
      <c r="FC64" s="118"/>
      <c r="FD64" s="118"/>
      <c r="FE64" s="118"/>
      <c r="FF64" s="118"/>
      <c r="FG64" s="118"/>
      <c r="FH64" s="118"/>
      <c r="FI64" s="118"/>
      <c r="FJ64" s="118"/>
      <c r="FK64" s="118"/>
      <c r="FL64" s="118"/>
      <c r="FM64" s="118"/>
      <c r="FN64" s="118"/>
      <c r="FO64" s="118"/>
      <c r="FP64" s="118"/>
      <c r="FQ64" s="118"/>
      <c r="FR64" s="118"/>
      <c r="FS64" s="118"/>
      <c r="FT64" s="118"/>
      <c r="FU64" s="118"/>
      <c r="FV64" s="118"/>
      <c r="FW64" s="118"/>
      <c r="FX64" s="118"/>
      <c r="FY64" s="118"/>
      <c r="FZ64" s="118"/>
      <c r="GA64" s="118"/>
      <c r="GB64" s="118"/>
      <c r="GC64" s="118"/>
      <c r="GD64" s="118"/>
      <c r="GE64" s="118"/>
      <c r="GF64" s="118"/>
      <c r="GG64" s="118"/>
      <c r="GH64" s="118"/>
      <c r="GI64" s="118"/>
      <c r="GJ64" s="118"/>
      <c r="GK64" s="118"/>
      <c r="GL64" s="118"/>
      <c r="GM64" s="118"/>
      <c r="GN64" s="118"/>
      <c r="GO64" s="118"/>
      <c r="GP64" s="118"/>
      <c r="GQ64" s="118"/>
      <c r="GR64" s="118"/>
      <c r="GS64" s="118"/>
      <c r="GT64" s="118"/>
      <c r="GU64" s="118"/>
      <c r="GV64" s="118"/>
      <c r="GW64" s="118"/>
      <c r="GX64" s="118"/>
      <c r="GY64" s="118"/>
      <c r="GZ64" s="118"/>
      <c r="HA64" s="118"/>
      <c r="HB64" s="118"/>
      <c r="HC64" s="118"/>
    </row>
    <row r="65" spans="1:211" ht="24" customHeight="1" x14ac:dyDescent="0.15">
      <c r="A65" s="118"/>
      <c r="B65" s="118"/>
      <c r="C65" s="118"/>
      <c r="D65" s="118"/>
      <c r="E65" s="118"/>
      <c r="F65" s="132"/>
      <c r="G65" s="118"/>
      <c r="H65" s="118"/>
      <c r="I65" s="118"/>
      <c r="J65" s="118"/>
      <c r="K65" s="118"/>
      <c r="L65" s="118"/>
      <c r="M65" s="118"/>
      <c r="N65" s="118"/>
      <c r="O65" s="118"/>
      <c r="P65" s="118"/>
      <c r="Q65" s="118"/>
      <c r="R65" s="118"/>
      <c r="S65" s="118"/>
      <c r="T65" s="118"/>
      <c r="U65" s="118"/>
      <c r="V65" s="118"/>
      <c r="W65" s="118"/>
      <c r="X65" s="118"/>
      <c r="Y65" s="118"/>
      <c r="Z65" s="118"/>
      <c r="AA65" s="118"/>
      <c r="AB65" s="118"/>
      <c r="AC65" s="118"/>
      <c r="AD65" s="118"/>
      <c r="AE65" s="118"/>
      <c r="AF65" s="118"/>
      <c r="AG65" s="118"/>
      <c r="AH65" s="118"/>
      <c r="AI65" s="118"/>
      <c r="AJ65" s="118"/>
      <c r="AK65" s="118"/>
      <c r="AL65" s="118"/>
      <c r="AM65" s="118"/>
      <c r="AN65" s="118"/>
      <c r="AO65" s="118"/>
      <c r="AP65" s="118"/>
      <c r="AQ65" s="118"/>
      <c r="AR65" s="118"/>
      <c r="AS65" s="118"/>
      <c r="AT65" s="118"/>
      <c r="AU65" s="118"/>
      <c r="AV65" s="118"/>
      <c r="AW65" s="118"/>
      <c r="AX65" s="118"/>
      <c r="AY65" s="118"/>
      <c r="AZ65" s="118"/>
      <c r="BA65" s="118"/>
      <c r="BB65" s="118"/>
      <c r="BC65" s="118"/>
      <c r="BD65" s="118"/>
      <c r="BE65" s="118"/>
      <c r="BF65" s="118"/>
      <c r="BG65" s="118"/>
      <c r="BH65" s="118"/>
      <c r="BI65" s="118"/>
      <c r="BJ65" s="118"/>
      <c r="BK65" s="118"/>
      <c r="BL65" s="118"/>
      <c r="BM65" s="118"/>
      <c r="BN65" s="118"/>
      <c r="BO65" s="118"/>
      <c r="BP65" s="118"/>
      <c r="BQ65" s="118"/>
      <c r="BR65" s="118"/>
      <c r="BS65" s="118"/>
      <c r="BT65" s="118"/>
      <c r="BU65" s="118"/>
      <c r="BV65" s="118"/>
      <c r="BW65" s="118"/>
      <c r="BX65" s="118"/>
      <c r="BY65" s="118"/>
      <c r="BZ65" s="118"/>
      <c r="CA65" s="118"/>
      <c r="CB65" s="118"/>
      <c r="CC65" s="118"/>
      <c r="CD65" s="118"/>
      <c r="CE65" s="118"/>
      <c r="CF65" s="118"/>
      <c r="CG65" s="118"/>
      <c r="CH65" s="118"/>
      <c r="CI65" s="118"/>
      <c r="CJ65" s="118"/>
      <c r="CK65" s="118"/>
      <c r="CL65" s="118"/>
      <c r="CM65" s="118"/>
      <c r="CN65" s="118"/>
      <c r="CO65" s="118"/>
      <c r="CP65" s="118"/>
      <c r="CQ65" s="118"/>
      <c r="CR65" s="118"/>
      <c r="CS65" s="118"/>
      <c r="CT65" s="118"/>
      <c r="CU65" s="118"/>
      <c r="CV65" s="118"/>
      <c r="CW65" s="118"/>
      <c r="CX65" s="118"/>
      <c r="CY65" s="118"/>
      <c r="CZ65" s="118"/>
      <c r="DA65" s="118"/>
      <c r="DB65" s="118"/>
      <c r="DC65" s="118"/>
      <c r="DD65" s="118"/>
      <c r="DE65" s="118"/>
      <c r="DF65" s="118"/>
      <c r="DG65" s="118"/>
      <c r="DH65" s="118"/>
      <c r="DI65" s="118"/>
      <c r="DJ65" s="118"/>
      <c r="DK65" s="118"/>
      <c r="DL65" s="118"/>
      <c r="DM65" s="118"/>
      <c r="DN65" s="118"/>
      <c r="DO65" s="118"/>
      <c r="DP65" s="118"/>
      <c r="DQ65" s="118"/>
      <c r="DR65" s="118"/>
      <c r="DS65" s="118"/>
      <c r="DT65" s="118"/>
      <c r="DU65" s="118"/>
      <c r="DV65" s="118"/>
      <c r="DW65" s="118"/>
      <c r="DX65" s="118"/>
      <c r="DY65" s="118"/>
      <c r="DZ65" s="118"/>
      <c r="EA65" s="118"/>
      <c r="EB65" s="118"/>
      <c r="EC65" s="118"/>
      <c r="ED65" s="118"/>
      <c r="EE65" s="118"/>
      <c r="EF65" s="118"/>
      <c r="EG65" s="118"/>
      <c r="EH65" s="118"/>
      <c r="EI65" s="118"/>
      <c r="EJ65" s="118"/>
      <c r="EK65" s="118"/>
      <c r="EL65" s="118"/>
      <c r="EM65" s="118"/>
      <c r="EN65" s="118"/>
      <c r="EO65" s="118"/>
      <c r="EP65" s="118"/>
      <c r="EQ65" s="118"/>
      <c r="ER65" s="118"/>
      <c r="ES65" s="118"/>
      <c r="ET65" s="118"/>
      <c r="EU65" s="118"/>
      <c r="EV65" s="118"/>
      <c r="EW65" s="118"/>
      <c r="EX65" s="118"/>
      <c r="EY65" s="118"/>
      <c r="EZ65" s="118"/>
      <c r="FA65" s="118"/>
      <c r="FB65" s="118"/>
      <c r="FC65" s="118"/>
      <c r="FD65" s="118"/>
      <c r="FE65" s="118"/>
      <c r="FF65" s="118"/>
      <c r="FG65" s="118"/>
      <c r="FH65" s="118"/>
      <c r="FI65" s="118"/>
      <c r="FJ65" s="118"/>
      <c r="FK65" s="118"/>
      <c r="FL65" s="118"/>
      <c r="FM65" s="118"/>
      <c r="FN65" s="118"/>
      <c r="FO65" s="118"/>
      <c r="FP65" s="118"/>
      <c r="FQ65" s="118"/>
      <c r="FR65" s="118"/>
      <c r="FS65" s="118"/>
      <c r="FT65" s="118"/>
      <c r="FU65" s="118"/>
      <c r="FV65" s="118"/>
      <c r="FW65" s="118"/>
      <c r="FX65" s="118"/>
      <c r="FY65" s="118"/>
      <c r="FZ65" s="118"/>
      <c r="GA65" s="118"/>
      <c r="GB65" s="118"/>
      <c r="GC65" s="118"/>
      <c r="GD65" s="118"/>
      <c r="GE65" s="118"/>
      <c r="GF65" s="118"/>
      <c r="GG65" s="118"/>
      <c r="GH65" s="118"/>
      <c r="GI65" s="118"/>
      <c r="GJ65" s="118"/>
      <c r="GK65" s="118"/>
      <c r="GL65" s="118"/>
      <c r="GM65" s="118"/>
      <c r="GN65" s="118"/>
      <c r="GO65" s="118"/>
      <c r="GP65" s="118"/>
      <c r="GQ65" s="118"/>
      <c r="GR65" s="118"/>
      <c r="GS65" s="118"/>
      <c r="GT65" s="118"/>
      <c r="GU65" s="118"/>
      <c r="GV65" s="118"/>
      <c r="GW65" s="118"/>
      <c r="GX65" s="118"/>
      <c r="GY65" s="118"/>
      <c r="GZ65" s="118"/>
      <c r="HA65" s="118"/>
      <c r="HB65" s="118"/>
      <c r="HC65" s="118"/>
    </row>
    <row r="66" spans="1:211" ht="24" customHeight="1" x14ac:dyDescent="0.15">
      <c r="G66" s="118"/>
      <c r="H66" s="118"/>
      <c r="I66" s="118"/>
      <c r="J66" s="118"/>
      <c r="K66" s="118"/>
      <c r="L66" s="118"/>
      <c r="M66" s="118"/>
      <c r="N66" s="118"/>
      <c r="O66" s="118"/>
      <c r="P66" s="118"/>
      <c r="Q66" s="118"/>
      <c r="R66" s="118"/>
      <c r="S66" s="118"/>
      <c r="T66" s="118"/>
      <c r="U66" s="118"/>
      <c r="V66" s="118"/>
      <c r="W66" s="118"/>
      <c r="X66" s="118"/>
      <c r="Y66" s="118"/>
      <c r="Z66" s="118"/>
      <c r="AA66" s="118"/>
      <c r="AB66" s="118"/>
      <c r="AC66" s="118"/>
      <c r="AD66" s="118"/>
      <c r="AE66" s="118"/>
      <c r="AF66" s="118"/>
      <c r="AG66" s="118"/>
      <c r="AH66" s="118"/>
      <c r="AI66" s="118"/>
      <c r="AJ66" s="118"/>
      <c r="AK66" s="118"/>
      <c r="AL66" s="118"/>
      <c r="AM66" s="118"/>
      <c r="AN66" s="118"/>
      <c r="AO66" s="118"/>
      <c r="AP66" s="118"/>
      <c r="AQ66" s="118"/>
      <c r="AR66" s="118"/>
      <c r="AS66" s="118"/>
      <c r="AT66" s="118"/>
      <c r="AU66" s="118"/>
      <c r="AV66" s="118"/>
      <c r="AW66" s="118"/>
      <c r="AX66" s="118"/>
      <c r="AY66" s="118"/>
      <c r="AZ66" s="118"/>
      <c r="BA66" s="118"/>
      <c r="BB66" s="118"/>
      <c r="BC66" s="118"/>
      <c r="BD66" s="118"/>
      <c r="BE66" s="118"/>
      <c r="BF66" s="118"/>
      <c r="BG66" s="118"/>
      <c r="BH66" s="118"/>
      <c r="BI66" s="118"/>
      <c r="BJ66" s="118"/>
      <c r="BK66" s="118"/>
      <c r="BL66" s="118"/>
      <c r="BM66" s="118"/>
      <c r="BN66" s="118"/>
      <c r="BO66" s="118"/>
      <c r="BP66" s="118"/>
      <c r="BQ66" s="118"/>
      <c r="BR66" s="118"/>
      <c r="BS66" s="118"/>
      <c r="BT66" s="118"/>
      <c r="BU66" s="118"/>
      <c r="BV66" s="118"/>
      <c r="BW66" s="118"/>
      <c r="BX66" s="118"/>
      <c r="BY66" s="118"/>
      <c r="BZ66" s="118"/>
      <c r="CA66" s="118"/>
      <c r="CB66" s="118"/>
      <c r="CC66" s="118"/>
      <c r="CD66" s="118"/>
      <c r="CE66" s="118"/>
      <c r="CF66" s="118"/>
      <c r="CG66" s="118"/>
      <c r="CH66" s="118"/>
      <c r="CI66" s="118"/>
      <c r="CJ66" s="118"/>
      <c r="CK66" s="118"/>
      <c r="CL66" s="118"/>
      <c r="CM66" s="118"/>
      <c r="CN66" s="118"/>
      <c r="CO66" s="118"/>
      <c r="CP66" s="118"/>
      <c r="CQ66" s="118"/>
      <c r="CR66" s="118"/>
      <c r="CS66" s="118"/>
      <c r="CT66" s="118"/>
      <c r="CU66" s="118"/>
      <c r="CV66" s="118"/>
      <c r="CW66" s="118"/>
      <c r="CX66" s="118"/>
      <c r="CY66" s="118"/>
      <c r="CZ66" s="118"/>
      <c r="DA66" s="118"/>
      <c r="DB66" s="118"/>
      <c r="DC66" s="118"/>
      <c r="DD66" s="118"/>
      <c r="DE66" s="118"/>
      <c r="DF66" s="118"/>
      <c r="DG66" s="118"/>
      <c r="DH66" s="118"/>
      <c r="DI66" s="118"/>
      <c r="DJ66" s="118"/>
      <c r="DK66" s="118"/>
      <c r="DL66" s="118"/>
      <c r="DM66" s="118"/>
      <c r="DN66" s="118"/>
      <c r="DO66" s="118"/>
      <c r="DP66" s="118"/>
      <c r="DQ66" s="118"/>
      <c r="DR66" s="118"/>
      <c r="DS66" s="118"/>
      <c r="DT66" s="118"/>
      <c r="DU66" s="118"/>
      <c r="DV66" s="118"/>
      <c r="DW66" s="118"/>
      <c r="DX66" s="118"/>
      <c r="DY66" s="118"/>
      <c r="DZ66" s="118"/>
      <c r="EA66" s="118"/>
      <c r="EB66" s="118"/>
      <c r="EC66" s="118"/>
      <c r="ED66" s="118"/>
      <c r="EE66" s="118"/>
      <c r="EF66" s="118"/>
      <c r="EG66" s="118"/>
      <c r="EH66" s="118"/>
      <c r="EI66" s="118"/>
      <c r="EJ66" s="118"/>
      <c r="EK66" s="118"/>
      <c r="EL66" s="118"/>
      <c r="EM66" s="118"/>
      <c r="EN66" s="118"/>
      <c r="EO66" s="118"/>
      <c r="EP66" s="118"/>
      <c r="EQ66" s="118"/>
      <c r="ER66" s="118"/>
      <c r="ES66" s="118"/>
      <c r="ET66" s="118"/>
      <c r="EU66" s="118"/>
      <c r="EV66" s="118"/>
      <c r="EW66" s="118"/>
      <c r="EX66" s="118"/>
      <c r="EY66" s="118"/>
      <c r="EZ66" s="118"/>
      <c r="FA66" s="118"/>
      <c r="FB66" s="118"/>
      <c r="FC66" s="118"/>
      <c r="FD66" s="118"/>
      <c r="FE66" s="118"/>
      <c r="FF66" s="118"/>
      <c r="FG66" s="118"/>
      <c r="FH66" s="118"/>
      <c r="FI66" s="118"/>
      <c r="FJ66" s="118"/>
      <c r="FK66" s="118"/>
      <c r="FL66" s="118"/>
      <c r="FM66" s="118"/>
      <c r="FN66" s="118"/>
      <c r="FO66" s="118"/>
      <c r="FP66" s="118"/>
      <c r="FQ66" s="118"/>
      <c r="FR66" s="118"/>
      <c r="FS66" s="118"/>
      <c r="FT66" s="118"/>
      <c r="FU66" s="118"/>
      <c r="FV66" s="118"/>
      <c r="FW66" s="118"/>
      <c r="FX66" s="118"/>
      <c r="FY66" s="118"/>
      <c r="FZ66" s="118"/>
      <c r="GA66" s="118"/>
      <c r="GB66" s="118"/>
      <c r="GC66" s="118"/>
      <c r="GD66" s="118"/>
      <c r="GE66" s="118"/>
      <c r="GF66" s="118"/>
      <c r="GG66" s="118"/>
      <c r="GH66" s="118"/>
      <c r="GI66" s="118"/>
      <c r="GJ66" s="118"/>
      <c r="GK66" s="118"/>
      <c r="GL66" s="118"/>
      <c r="GM66" s="118"/>
      <c r="GN66" s="118"/>
      <c r="GO66" s="118"/>
      <c r="GP66" s="118"/>
      <c r="GQ66" s="118"/>
      <c r="GR66" s="118"/>
      <c r="GS66" s="118"/>
      <c r="GT66" s="118"/>
      <c r="GU66" s="118"/>
      <c r="GV66" s="118"/>
      <c r="GW66" s="118"/>
      <c r="GX66" s="118"/>
      <c r="GY66" s="118"/>
      <c r="GZ66" s="118"/>
      <c r="HA66" s="118"/>
      <c r="HB66" s="118"/>
      <c r="HC66" s="118"/>
    </row>
    <row r="67" spans="1:211" ht="24" customHeight="1" x14ac:dyDescent="0.15">
      <c r="G67" s="118"/>
      <c r="H67" s="118"/>
      <c r="I67" s="118"/>
      <c r="J67" s="118"/>
      <c r="K67" s="118"/>
      <c r="L67" s="118"/>
      <c r="M67" s="118"/>
      <c r="N67" s="118"/>
      <c r="O67" s="118"/>
      <c r="P67" s="118"/>
      <c r="Q67" s="118"/>
      <c r="R67" s="118"/>
      <c r="S67" s="118"/>
      <c r="T67" s="118"/>
      <c r="U67" s="118"/>
      <c r="V67" s="118"/>
      <c r="W67" s="118"/>
      <c r="X67" s="118"/>
      <c r="Y67" s="118"/>
      <c r="Z67" s="118"/>
      <c r="AA67" s="118"/>
      <c r="AB67" s="118"/>
      <c r="AC67" s="118"/>
      <c r="AD67" s="118"/>
      <c r="AE67" s="118"/>
      <c r="AF67" s="118"/>
      <c r="AG67" s="118"/>
      <c r="AH67" s="118"/>
      <c r="AI67" s="118"/>
      <c r="AJ67" s="118"/>
      <c r="AK67" s="118"/>
      <c r="AL67" s="118"/>
      <c r="AM67" s="118"/>
      <c r="AN67" s="118"/>
      <c r="AO67" s="118"/>
      <c r="AP67" s="118"/>
      <c r="AQ67" s="118"/>
      <c r="AR67" s="118"/>
      <c r="AS67" s="118"/>
      <c r="AT67" s="118"/>
      <c r="AU67" s="118"/>
      <c r="AV67" s="118"/>
      <c r="AW67" s="118"/>
      <c r="AX67" s="118"/>
      <c r="AY67" s="118"/>
      <c r="AZ67" s="118"/>
      <c r="BA67" s="118"/>
      <c r="BB67" s="118"/>
      <c r="BC67" s="118"/>
      <c r="BD67" s="118"/>
      <c r="BE67" s="118"/>
      <c r="BF67" s="118"/>
      <c r="BG67" s="118"/>
      <c r="BH67" s="118"/>
      <c r="BI67" s="118"/>
      <c r="BJ67" s="118"/>
      <c r="BK67" s="118"/>
      <c r="BL67" s="118"/>
      <c r="BM67" s="118"/>
      <c r="BN67" s="118"/>
      <c r="BO67" s="118"/>
      <c r="BP67" s="118"/>
      <c r="BQ67" s="118"/>
      <c r="BR67" s="118"/>
      <c r="BS67" s="118"/>
      <c r="BT67" s="118"/>
      <c r="BU67" s="118"/>
      <c r="BV67" s="118"/>
      <c r="BW67" s="118"/>
      <c r="BX67" s="118"/>
      <c r="BY67" s="118"/>
      <c r="BZ67" s="118"/>
      <c r="CA67" s="118"/>
      <c r="CB67" s="118"/>
      <c r="CC67" s="118"/>
      <c r="CD67" s="118"/>
      <c r="CE67" s="118"/>
      <c r="CF67" s="118"/>
      <c r="CG67" s="118"/>
      <c r="CH67" s="118"/>
      <c r="CI67" s="118"/>
      <c r="CJ67" s="118"/>
      <c r="CK67" s="118"/>
      <c r="CL67" s="118"/>
      <c r="CM67" s="118"/>
      <c r="CN67" s="118"/>
      <c r="CO67" s="118"/>
      <c r="CP67" s="118"/>
      <c r="CQ67" s="118"/>
      <c r="CR67" s="118"/>
      <c r="CS67" s="118"/>
      <c r="CT67" s="118"/>
      <c r="CU67" s="118"/>
      <c r="CV67" s="118"/>
      <c r="CW67" s="118"/>
      <c r="CX67" s="118"/>
      <c r="CY67" s="118"/>
      <c r="CZ67" s="118"/>
      <c r="DA67" s="118"/>
      <c r="DB67" s="118"/>
      <c r="DC67" s="118"/>
      <c r="DD67" s="118"/>
      <c r="DE67" s="118"/>
      <c r="DF67" s="118"/>
      <c r="DG67" s="118"/>
      <c r="DH67" s="118"/>
      <c r="DI67" s="118"/>
      <c r="DJ67" s="118"/>
      <c r="DK67" s="118"/>
      <c r="DL67" s="118"/>
      <c r="DM67" s="118"/>
      <c r="DN67" s="118"/>
      <c r="DO67" s="118"/>
      <c r="DP67" s="118"/>
      <c r="DQ67" s="118"/>
      <c r="DR67" s="118"/>
      <c r="DS67" s="118"/>
      <c r="DT67" s="118"/>
      <c r="DU67" s="118"/>
      <c r="DV67" s="118"/>
      <c r="DW67" s="118"/>
      <c r="DX67" s="118"/>
      <c r="DY67" s="118"/>
      <c r="DZ67" s="118"/>
      <c r="EA67" s="118"/>
      <c r="EB67" s="118"/>
      <c r="EC67" s="118"/>
      <c r="ED67" s="118"/>
      <c r="EE67" s="118"/>
      <c r="EF67" s="118"/>
      <c r="EG67" s="118"/>
      <c r="EH67" s="118"/>
      <c r="EI67" s="118"/>
      <c r="EJ67" s="118"/>
      <c r="EK67" s="118"/>
      <c r="EL67" s="118"/>
      <c r="EM67" s="118"/>
      <c r="EN67" s="118"/>
      <c r="EO67" s="118"/>
      <c r="EP67" s="118"/>
      <c r="EQ67" s="118"/>
      <c r="ER67" s="118"/>
      <c r="ES67" s="118"/>
      <c r="ET67" s="118"/>
      <c r="EU67" s="118"/>
      <c r="EV67" s="118"/>
      <c r="EW67" s="118"/>
      <c r="EX67" s="118"/>
      <c r="EY67" s="118"/>
      <c r="EZ67" s="118"/>
      <c r="FA67" s="118"/>
      <c r="FB67" s="118"/>
      <c r="FC67" s="118"/>
      <c r="FD67" s="118"/>
      <c r="FE67" s="118"/>
      <c r="FF67" s="118"/>
      <c r="FG67" s="118"/>
      <c r="FH67" s="118"/>
      <c r="FI67" s="118"/>
      <c r="FJ67" s="118"/>
      <c r="FK67" s="118"/>
      <c r="FL67" s="118"/>
      <c r="FM67" s="118"/>
      <c r="FN67" s="118"/>
      <c r="FO67" s="118"/>
      <c r="FP67" s="118"/>
      <c r="FQ67" s="118"/>
      <c r="FR67" s="118"/>
      <c r="FS67" s="118"/>
      <c r="FT67" s="118"/>
      <c r="FU67" s="118"/>
      <c r="FV67" s="118"/>
      <c r="FW67" s="118"/>
      <c r="FX67" s="118"/>
      <c r="FY67" s="118"/>
      <c r="FZ67" s="118"/>
      <c r="GA67" s="118"/>
      <c r="GB67" s="118"/>
      <c r="GC67" s="118"/>
      <c r="GD67" s="118"/>
      <c r="GE67" s="118"/>
      <c r="GF67" s="118"/>
      <c r="GG67" s="118"/>
      <c r="GH67" s="118"/>
      <c r="GI67" s="118"/>
      <c r="GJ67" s="118"/>
      <c r="GK67" s="118"/>
      <c r="GL67" s="118"/>
      <c r="GM67" s="118"/>
      <c r="GN67" s="118"/>
      <c r="GO67" s="118"/>
      <c r="GP67" s="118"/>
      <c r="GQ67" s="118"/>
      <c r="GR67" s="118"/>
      <c r="GS67" s="118"/>
      <c r="GT67" s="118"/>
      <c r="GU67" s="118"/>
      <c r="GV67" s="118"/>
      <c r="GW67" s="118"/>
      <c r="GX67" s="118"/>
      <c r="GY67" s="118"/>
      <c r="GZ67" s="118"/>
      <c r="HA67" s="118"/>
      <c r="HB67" s="118"/>
      <c r="HC67" s="118"/>
    </row>
    <row r="68" spans="1:211" ht="24" customHeight="1" x14ac:dyDescent="0.15">
      <c r="G68" s="118"/>
      <c r="H68" s="118"/>
      <c r="I68" s="118"/>
      <c r="J68" s="118"/>
      <c r="K68" s="118"/>
      <c r="L68" s="118"/>
      <c r="M68" s="118"/>
      <c r="N68" s="118"/>
      <c r="O68" s="118"/>
      <c r="P68" s="118"/>
      <c r="Q68" s="118"/>
      <c r="R68" s="118"/>
      <c r="S68" s="118"/>
      <c r="T68" s="118"/>
      <c r="U68" s="118"/>
      <c r="V68" s="118"/>
      <c r="W68" s="118"/>
      <c r="X68" s="118"/>
      <c r="Y68" s="118"/>
      <c r="Z68" s="118"/>
      <c r="AA68" s="118"/>
      <c r="AB68" s="118"/>
      <c r="AC68" s="118"/>
      <c r="AD68" s="118"/>
      <c r="AE68" s="118"/>
      <c r="AF68" s="118"/>
      <c r="AG68" s="118"/>
      <c r="AH68" s="118"/>
      <c r="AI68" s="118"/>
      <c r="AJ68" s="118"/>
      <c r="AK68" s="118"/>
      <c r="AL68" s="118"/>
      <c r="AM68" s="118"/>
      <c r="AN68" s="118"/>
      <c r="AO68" s="118"/>
      <c r="AP68" s="118"/>
      <c r="AQ68" s="118"/>
      <c r="AR68" s="118"/>
      <c r="AS68" s="118"/>
      <c r="AT68" s="118"/>
      <c r="AU68" s="118"/>
      <c r="AV68" s="118"/>
      <c r="AW68" s="118"/>
      <c r="AX68" s="118"/>
      <c r="AY68" s="118"/>
      <c r="AZ68" s="118"/>
      <c r="BA68" s="118"/>
      <c r="BB68" s="118"/>
      <c r="BC68" s="118"/>
      <c r="BD68" s="118"/>
      <c r="BE68" s="118"/>
      <c r="BF68" s="118"/>
      <c r="BG68" s="118"/>
      <c r="BH68" s="118"/>
      <c r="BI68" s="118"/>
      <c r="BJ68" s="118"/>
      <c r="BK68" s="118"/>
      <c r="BL68" s="118"/>
      <c r="BM68" s="118"/>
      <c r="BN68" s="118"/>
      <c r="BO68" s="118"/>
      <c r="BP68" s="118"/>
      <c r="BQ68" s="118"/>
      <c r="BR68" s="118"/>
      <c r="BS68" s="118"/>
      <c r="BT68" s="118"/>
      <c r="BU68" s="118"/>
      <c r="BV68" s="118"/>
      <c r="BW68" s="118"/>
      <c r="BX68" s="118"/>
      <c r="BY68" s="118"/>
      <c r="BZ68" s="118"/>
      <c r="CA68" s="118"/>
      <c r="CB68" s="118"/>
      <c r="CC68" s="118"/>
      <c r="CD68" s="118"/>
      <c r="CE68" s="118"/>
      <c r="CF68" s="118"/>
      <c r="CG68" s="118"/>
      <c r="CH68" s="118"/>
      <c r="CI68" s="118"/>
      <c r="CJ68" s="118"/>
      <c r="CK68" s="118"/>
      <c r="CL68" s="118"/>
      <c r="CM68" s="118"/>
      <c r="CN68" s="118"/>
      <c r="CO68" s="118"/>
      <c r="CP68" s="118"/>
      <c r="CQ68" s="118"/>
      <c r="CR68" s="118"/>
      <c r="CS68" s="118"/>
      <c r="CT68" s="118"/>
      <c r="CU68" s="118"/>
      <c r="CV68" s="118"/>
      <c r="CW68" s="118"/>
      <c r="CX68" s="118"/>
      <c r="CY68" s="118"/>
      <c r="CZ68" s="118"/>
      <c r="DA68" s="118"/>
      <c r="DB68" s="118"/>
      <c r="DC68" s="118"/>
      <c r="DD68" s="118"/>
      <c r="DE68" s="118"/>
      <c r="DF68" s="118"/>
      <c r="DG68" s="118"/>
      <c r="DH68" s="118"/>
      <c r="DI68" s="118"/>
      <c r="DJ68" s="118"/>
      <c r="DK68" s="118"/>
      <c r="DL68" s="118"/>
      <c r="DM68" s="118"/>
      <c r="DN68" s="118"/>
      <c r="DO68" s="118"/>
      <c r="DP68" s="118"/>
      <c r="DQ68" s="118"/>
      <c r="DR68" s="118"/>
      <c r="DS68" s="118"/>
      <c r="DT68" s="118"/>
      <c r="DU68" s="118"/>
      <c r="DV68" s="118"/>
      <c r="DW68" s="118"/>
      <c r="DX68" s="118"/>
      <c r="DY68" s="118"/>
      <c r="DZ68" s="118"/>
      <c r="EA68" s="118"/>
      <c r="EB68" s="118"/>
      <c r="EC68" s="118"/>
      <c r="ED68" s="118"/>
      <c r="EE68" s="118"/>
      <c r="EF68" s="118"/>
      <c r="EG68" s="118"/>
      <c r="EH68" s="118"/>
      <c r="EI68" s="118"/>
      <c r="EJ68" s="118"/>
      <c r="EK68" s="118"/>
      <c r="EL68" s="118"/>
      <c r="EM68" s="118"/>
      <c r="EN68" s="118"/>
      <c r="EO68" s="118"/>
      <c r="EP68" s="118"/>
      <c r="EQ68" s="118"/>
      <c r="ER68" s="118"/>
      <c r="ES68" s="118"/>
      <c r="ET68" s="118"/>
      <c r="EU68" s="118"/>
      <c r="EV68" s="118"/>
      <c r="EW68" s="118"/>
      <c r="EX68" s="118"/>
      <c r="EY68" s="118"/>
      <c r="EZ68" s="118"/>
      <c r="FA68" s="118"/>
      <c r="FB68" s="118"/>
      <c r="FC68" s="118"/>
      <c r="FD68" s="118"/>
      <c r="FE68" s="118"/>
      <c r="FF68" s="118"/>
      <c r="FG68" s="118"/>
      <c r="FH68" s="118"/>
      <c r="FI68" s="118"/>
      <c r="FJ68" s="118"/>
      <c r="FK68" s="118"/>
      <c r="FL68" s="118"/>
      <c r="FM68" s="118"/>
      <c r="FN68" s="118"/>
      <c r="FO68" s="118"/>
      <c r="FP68" s="118"/>
      <c r="FQ68" s="118"/>
      <c r="FR68" s="118"/>
      <c r="FS68" s="118"/>
      <c r="FT68" s="118"/>
      <c r="FU68" s="118"/>
      <c r="FV68" s="118"/>
      <c r="FW68" s="118"/>
      <c r="FX68" s="118"/>
      <c r="FY68" s="118"/>
      <c r="FZ68" s="118"/>
      <c r="GA68" s="118"/>
      <c r="GB68" s="118"/>
      <c r="GC68" s="118"/>
      <c r="GD68" s="118"/>
      <c r="GE68" s="118"/>
      <c r="GF68" s="118"/>
      <c r="GG68" s="118"/>
      <c r="GH68" s="118"/>
      <c r="GI68" s="118"/>
      <c r="GJ68" s="118"/>
      <c r="GK68" s="118"/>
      <c r="GL68" s="118"/>
      <c r="GM68" s="118"/>
      <c r="GN68" s="118"/>
      <c r="GO68" s="118"/>
      <c r="GP68" s="118"/>
      <c r="GQ68" s="118"/>
      <c r="GR68" s="118"/>
      <c r="GS68" s="118"/>
      <c r="GT68" s="118"/>
      <c r="GU68" s="118"/>
      <c r="GV68" s="118"/>
      <c r="GW68" s="118"/>
      <c r="GX68" s="118"/>
      <c r="GY68" s="118"/>
      <c r="GZ68" s="118"/>
      <c r="HA68" s="118"/>
      <c r="HB68" s="118"/>
      <c r="HC68" s="118"/>
    </row>
  </sheetData>
  <mergeCells count="1">
    <mergeCell ref="A1:F1"/>
  </mergeCells>
  <phoneticPr fontId="0" type="noConversion"/>
  <printOptions horizontalCentered="1"/>
  <pageMargins left="0.58742653666518807" right="0.58742653666518807" top="0.39022900457457299" bottom="0.58742653666518807" header="0.58742653666518807" footer="0.39022900457457299"/>
  <pageSetup paperSize="9" scale="86" firstPageNumber="0" fitToHeight="0" orientation="portrait" blackAndWhite="1" useFirstPageNumber="1" r:id="rId1"/>
  <extLst>
    <ext uri="{2D9387EB-5337-4D45-933B-B4D357D02E09}">
      <gutter val="0.0" pos="0"/>
    </ext>
  </extLst>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pageSetUpPr fitToPage="1"/>
  </sheetPr>
  <dimension ref="A1:HR60"/>
  <sheetViews>
    <sheetView showGridLines="0" showZeros="0" view="pageBreakPreview" workbookViewId="0">
      <pane ySplit="3" topLeftCell="A22" activePane="bottomLeft" state="frozen"/>
      <selection pane="bottomLeft" activeCell="H9" sqref="H9"/>
    </sheetView>
  </sheetViews>
  <sheetFormatPr defaultColWidth="9" defaultRowHeight="15.95" customHeight="1" x14ac:dyDescent="0.15"/>
  <cols>
    <col min="1" max="1" width="46.875" style="114" customWidth="1"/>
    <col min="2" max="6" width="12.25" style="114" customWidth="1"/>
    <col min="7" max="226" width="9" style="114"/>
  </cols>
  <sheetData>
    <row r="1" spans="1:226" s="110" customFormat="1" ht="42" customHeight="1" x14ac:dyDescent="0.15">
      <c r="A1" s="277" t="s">
        <v>1262</v>
      </c>
      <c r="B1" s="277"/>
      <c r="C1" s="277"/>
      <c r="D1" s="277"/>
      <c r="E1" s="277"/>
      <c r="F1" s="256"/>
    </row>
    <row r="2" spans="1:226" s="111" customFormat="1" ht="20.100000000000001" customHeight="1" x14ac:dyDescent="0.15">
      <c r="F2" s="111" t="s">
        <v>1</v>
      </c>
    </row>
    <row r="3" spans="1:226" s="112" customFormat="1" ht="31.7" customHeight="1" x14ac:dyDescent="0.15">
      <c r="A3" s="9" t="s">
        <v>2</v>
      </c>
      <c r="B3" s="22" t="s">
        <v>3</v>
      </c>
      <c r="C3" s="22" t="s">
        <v>1246</v>
      </c>
      <c r="D3" s="22" t="s">
        <v>5</v>
      </c>
      <c r="E3" s="10" t="s">
        <v>1247</v>
      </c>
      <c r="F3" s="10" t="s">
        <v>7</v>
      </c>
      <c r="G3" s="115"/>
      <c r="H3" s="115"/>
      <c r="I3" s="115"/>
      <c r="J3" s="115"/>
      <c r="K3" s="115"/>
      <c r="L3" s="115"/>
      <c r="M3" s="115"/>
      <c r="N3" s="115"/>
      <c r="O3" s="115"/>
      <c r="P3" s="115"/>
      <c r="Q3" s="115"/>
      <c r="R3" s="115"/>
      <c r="S3" s="115"/>
      <c r="T3" s="115"/>
      <c r="U3" s="115"/>
      <c r="V3" s="115"/>
      <c r="W3" s="115"/>
      <c r="X3" s="115"/>
      <c r="Y3" s="115"/>
      <c r="Z3" s="115"/>
      <c r="AA3" s="115"/>
      <c r="AB3" s="115"/>
      <c r="AC3" s="115"/>
      <c r="AD3" s="115"/>
      <c r="AE3" s="115"/>
      <c r="AF3" s="115"/>
      <c r="AG3" s="115"/>
      <c r="AH3" s="115"/>
      <c r="AI3" s="115"/>
      <c r="AJ3" s="115"/>
      <c r="AK3" s="115"/>
      <c r="AL3" s="115"/>
      <c r="AM3" s="115"/>
      <c r="AN3" s="115"/>
      <c r="AO3" s="115"/>
      <c r="AP3" s="115"/>
      <c r="AQ3" s="115"/>
      <c r="AR3" s="115"/>
      <c r="AS3" s="115"/>
      <c r="AT3" s="115"/>
      <c r="AU3" s="115"/>
      <c r="AV3" s="115"/>
      <c r="AW3" s="115"/>
      <c r="AX3" s="115"/>
      <c r="AY3" s="115"/>
      <c r="AZ3" s="115"/>
      <c r="BA3" s="115"/>
      <c r="BB3" s="115"/>
      <c r="BC3" s="115"/>
      <c r="BD3" s="115"/>
      <c r="BE3" s="115"/>
      <c r="BF3" s="115"/>
      <c r="BG3" s="115"/>
      <c r="BH3" s="115"/>
      <c r="BI3" s="115"/>
      <c r="BJ3" s="115"/>
      <c r="BK3" s="115"/>
      <c r="BL3" s="115"/>
      <c r="BM3" s="115"/>
      <c r="BN3" s="115"/>
      <c r="BO3" s="115"/>
      <c r="BP3" s="115"/>
      <c r="BQ3" s="115"/>
      <c r="BR3" s="115"/>
      <c r="BS3" s="115"/>
      <c r="BT3" s="115"/>
      <c r="BU3" s="115"/>
      <c r="BV3" s="115"/>
      <c r="BW3" s="115"/>
      <c r="BX3" s="115"/>
      <c r="BY3" s="115"/>
      <c r="BZ3" s="115"/>
      <c r="CA3" s="115"/>
      <c r="CB3" s="115"/>
      <c r="CC3" s="115"/>
      <c r="CD3" s="115"/>
      <c r="CE3" s="115"/>
      <c r="CF3" s="115"/>
      <c r="CG3" s="115"/>
      <c r="CH3" s="115"/>
      <c r="CI3" s="115"/>
      <c r="CJ3" s="115"/>
      <c r="CK3" s="115"/>
      <c r="CL3" s="115"/>
      <c r="CM3" s="115"/>
      <c r="CN3" s="115"/>
      <c r="CO3" s="115"/>
      <c r="CP3" s="115"/>
      <c r="CQ3" s="115"/>
      <c r="CR3" s="115"/>
      <c r="CS3" s="115"/>
      <c r="CT3" s="115"/>
      <c r="CU3" s="115"/>
      <c r="CV3" s="115"/>
      <c r="CW3" s="115"/>
      <c r="CX3" s="115"/>
      <c r="CY3" s="115"/>
      <c r="CZ3" s="115"/>
      <c r="DA3" s="115"/>
      <c r="DB3" s="115"/>
      <c r="DC3" s="115"/>
      <c r="DD3" s="115"/>
      <c r="DE3" s="115"/>
      <c r="DF3" s="115"/>
      <c r="DG3" s="115"/>
      <c r="DH3" s="115"/>
      <c r="DI3" s="115"/>
      <c r="DJ3" s="115"/>
      <c r="DK3" s="115"/>
      <c r="DL3" s="115"/>
      <c r="DM3" s="115"/>
      <c r="DN3" s="115"/>
      <c r="DO3" s="115"/>
      <c r="DP3" s="115"/>
      <c r="DQ3" s="115"/>
      <c r="DR3" s="115"/>
      <c r="DS3" s="115"/>
      <c r="DT3" s="115"/>
      <c r="DU3" s="115"/>
      <c r="DV3" s="115"/>
      <c r="DW3" s="115"/>
      <c r="DX3" s="115"/>
      <c r="DY3" s="115"/>
      <c r="DZ3" s="115"/>
      <c r="EA3" s="115"/>
      <c r="EB3" s="115"/>
      <c r="EC3" s="115"/>
      <c r="ED3" s="115"/>
      <c r="EE3" s="115"/>
      <c r="EF3" s="115"/>
      <c r="EG3" s="115"/>
      <c r="EH3" s="115"/>
      <c r="EI3" s="115"/>
      <c r="EJ3" s="115"/>
      <c r="EK3" s="115"/>
      <c r="EL3" s="115"/>
      <c r="EM3" s="115"/>
      <c r="EN3" s="115"/>
      <c r="EO3" s="115"/>
      <c r="EP3" s="115"/>
      <c r="EQ3" s="115"/>
      <c r="ER3" s="115"/>
      <c r="ES3" s="115"/>
      <c r="ET3" s="115"/>
      <c r="EU3" s="115"/>
      <c r="EV3" s="115"/>
      <c r="EW3" s="115"/>
      <c r="EX3" s="115"/>
      <c r="EY3" s="115"/>
      <c r="EZ3" s="115"/>
      <c r="FA3" s="115"/>
      <c r="FB3" s="115"/>
      <c r="FC3" s="115"/>
      <c r="FD3" s="115"/>
      <c r="FE3" s="115"/>
      <c r="FF3" s="115"/>
      <c r="FG3" s="115"/>
      <c r="FH3" s="115"/>
      <c r="FI3" s="115"/>
      <c r="FJ3" s="115"/>
      <c r="FK3" s="115"/>
      <c r="FL3" s="115"/>
      <c r="FM3" s="115"/>
      <c r="FN3" s="115"/>
      <c r="FO3" s="115"/>
      <c r="FP3" s="115"/>
      <c r="FQ3" s="115"/>
      <c r="FR3" s="115"/>
      <c r="FS3" s="115"/>
      <c r="FT3" s="115"/>
      <c r="FU3" s="115"/>
      <c r="FV3" s="115"/>
      <c r="FW3" s="115"/>
      <c r="FX3" s="115"/>
      <c r="FY3" s="115"/>
      <c r="FZ3" s="115"/>
      <c r="GA3" s="115"/>
      <c r="GB3" s="115"/>
      <c r="GC3" s="115"/>
      <c r="GD3" s="115"/>
      <c r="GE3" s="115"/>
      <c r="GF3" s="115"/>
      <c r="GG3" s="115"/>
      <c r="GH3" s="115"/>
      <c r="GI3" s="115"/>
      <c r="GJ3" s="115"/>
      <c r="GK3" s="115"/>
      <c r="GL3" s="115"/>
      <c r="GM3" s="115"/>
      <c r="GN3" s="115"/>
      <c r="GO3" s="115"/>
      <c r="GP3" s="115"/>
      <c r="GQ3" s="115"/>
      <c r="GR3" s="115"/>
      <c r="GS3" s="115"/>
      <c r="GT3" s="115"/>
      <c r="GU3" s="115"/>
      <c r="GV3" s="115"/>
      <c r="GW3" s="115"/>
      <c r="GX3" s="115"/>
      <c r="GY3" s="115"/>
      <c r="GZ3" s="115"/>
      <c r="HA3" s="115"/>
      <c r="HB3" s="115"/>
      <c r="HC3" s="115"/>
      <c r="HD3" s="115"/>
      <c r="HE3" s="115"/>
      <c r="HF3" s="115"/>
      <c r="HG3" s="115"/>
      <c r="HH3" s="115"/>
      <c r="HI3" s="115"/>
      <c r="HJ3" s="115"/>
      <c r="HK3" s="115"/>
      <c r="HL3" s="115"/>
      <c r="HM3" s="115"/>
      <c r="HN3" s="115"/>
      <c r="HO3" s="115"/>
      <c r="HP3" s="115"/>
      <c r="HQ3" s="115"/>
      <c r="HR3" s="115"/>
    </row>
    <row r="4" spans="1:226" s="112" customFormat="1" ht="24.95" customHeight="1" x14ac:dyDescent="0.15">
      <c r="A4" s="23" t="s">
        <v>1263</v>
      </c>
      <c r="B4" s="86">
        <v>842</v>
      </c>
      <c r="C4" s="86">
        <v>1309</v>
      </c>
      <c r="D4" s="86">
        <v>543</v>
      </c>
      <c r="E4" s="67">
        <v>41.482047364400302</v>
      </c>
      <c r="F4" s="67">
        <v>127.764705882353</v>
      </c>
      <c r="G4" s="115"/>
      <c r="H4" s="115"/>
      <c r="I4" s="115"/>
      <c r="J4" s="115"/>
      <c r="K4" s="115"/>
      <c r="L4" s="115"/>
      <c r="M4" s="115"/>
      <c r="N4" s="115"/>
      <c r="O4" s="115"/>
      <c r="P4" s="115"/>
      <c r="Q4" s="115"/>
      <c r="R4" s="115"/>
      <c r="S4" s="115"/>
      <c r="T4" s="115"/>
      <c r="U4" s="115"/>
      <c r="V4" s="115"/>
      <c r="W4" s="115"/>
      <c r="X4" s="115"/>
      <c r="Y4" s="115"/>
      <c r="Z4" s="115"/>
      <c r="AA4" s="115"/>
      <c r="AB4" s="115"/>
      <c r="AC4" s="115"/>
      <c r="AD4" s="115"/>
      <c r="AE4" s="115"/>
      <c r="AF4" s="115"/>
      <c r="AG4" s="115"/>
      <c r="AH4" s="115"/>
      <c r="AI4" s="115"/>
      <c r="AJ4" s="115"/>
      <c r="AK4" s="115"/>
      <c r="AL4" s="115"/>
      <c r="AM4" s="115"/>
      <c r="AN4" s="115"/>
      <c r="AO4" s="115"/>
      <c r="AP4" s="115"/>
      <c r="AQ4" s="115"/>
      <c r="AR4" s="115"/>
      <c r="AS4" s="115"/>
      <c r="AT4" s="115"/>
      <c r="AU4" s="115"/>
      <c r="AV4" s="115"/>
      <c r="AW4" s="115"/>
      <c r="AX4" s="115"/>
      <c r="AY4" s="115"/>
      <c r="AZ4" s="115"/>
      <c r="BA4" s="115"/>
      <c r="BB4" s="115"/>
      <c r="BC4" s="115"/>
      <c r="BD4" s="115"/>
      <c r="BE4" s="115"/>
      <c r="BF4" s="115"/>
      <c r="BG4" s="115"/>
      <c r="BH4" s="115"/>
      <c r="BI4" s="115"/>
      <c r="BJ4" s="115"/>
      <c r="BK4" s="115"/>
      <c r="BL4" s="115"/>
      <c r="BM4" s="115"/>
      <c r="BN4" s="115"/>
      <c r="BO4" s="115"/>
      <c r="BP4" s="115"/>
      <c r="BQ4" s="115"/>
      <c r="BR4" s="115"/>
      <c r="BS4" s="115"/>
      <c r="BT4" s="115"/>
      <c r="BU4" s="115"/>
      <c r="BV4" s="115"/>
      <c r="BW4" s="115"/>
      <c r="BX4" s="115"/>
      <c r="BY4" s="115"/>
      <c r="BZ4" s="115"/>
      <c r="CA4" s="115"/>
      <c r="CB4" s="115"/>
      <c r="CC4" s="115"/>
      <c r="CD4" s="115"/>
      <c r="CE4" s="115"/>
      <c r="CF4" s="115"/>
      <c r="CG4" s="115"/>
      <c r="CH4" s="115"/>
      <c r="CI4" s="115"/>
      <c r="CJ4" s="115"/>
      <c r="CK4" s="115"/>
      <c r="CL4" s="115"/>
      <c r="CM4" s="115"/>
      <c r="CN4" s="115"/>
      <c r="CO4" s="115"/>
      <c r="CP4" s="115"/>
      <c r="CQ4" s="115"/>
      <c r="CR4" s="115"/>
      <c r="CS4" s="115"/>
      <c r="CT4" s="115"/>
      <c r="CU4" s="115"/>
      <c r="CV4" s="115"/>
      <c r="CW4" s="115"/>
      <c r="CX4" s="115"/>
      <c r="CY4" s="115"/>
      <c r="CZ4" s="115"/>
      <c r="DA4" s="115"/>
      <c r="DB4" s="115"/>
      <c r="DC4" s="115"/>
      <c r="DD4" s="115"/>
      <c r="DE4" s="115"/>
      <c r="DF4" s="115"/>
      <c r="DG4" s="115"/>
      <c r="DH4" s="115"/>
      <c r="DI4" s="115"/>
      <c r="DJ4" s="115"/>
      <c r="DK4" s="115"/>
      <c r="DL4" s="115"/>
      <c r="DM4" s="115"/>
      <c r="DN4" s="115"/>
      <c r="DO4" s="115"/>
      <c r="DP4" s="115"/>
      <c r="DQ4" s="115"/>
      <c r="DR4" s="115"/>
      <c r="DS4" s="115"/>
      <c r="DT4" s="115"/>
      <c r="DU4" s="115"/>
      <c r="DV4" s="115"/>
      <c r="DW4" s="115"/>
      <c r="DX4" s="115"/>
      <c r="DY4" s="115"/>
      <c r="DZ4" s="115"/>
      <c r="EA4" s="115"/>
      <c r="EB4" s="115"/>
      <c r="EC4" s="115"/>
      <c r="ED4" s="115"/>
      <c r="EE4" s="115"/>
      <c r="EF4" s="115"/>
      <c r="EG4" s="115"/>
      <c r="EH4" s="115"/>
      <c r="EI4" s="115"/>
      <c r="EJ4" s="115"/>
      <c r="EK4" s="115"/>
      <c r="EL4" s="115"/>
      <c r="EM4" s="115"/>
      <c r="EN4" s="115"/>
      <c r="EO4" s="115"/>
      <c r="EP4" s="115"/>
      <c r="EQ4" s="115"/>
      <c r="ER4" s="115"/>
      <c r="ES4" s="115"/>
      <c r="ET4" s="115"/>
      <c r="EU4" s="115"/>
      <c r="EV4" s="115"/>
      <c r="EW4" s="115"/>
      <c r="EX4" s="115"/>
      <c r="EY4" s="115"/>
      <c r="EZ4" s="115"/>
      <c r="FA4" s="115"/>
      <c r="FB4" s="115"/>
      <c r="FC4" s="115"/>
      <c r="FD4" s="115"/>
      <c r="FE4" s="115"/>
      <c r="FF4" s="115"/>
      <c r="FG4" s="115"/>
      <c r="FH4" s="115"/>
      <c r="FI4" s="115"/>
      <c r="FJ4" s="115"/>
      <c r="FK4" s="115"/>
      <c r="FL4" s="115"/>
      <c r="FM4" s="115"/>
      <c r="FN4" s="115"/>
      <c r="FO4" s="115"/>
      <c r="FP4" s="115"/>
      <c r="FQ4" s="115"/>
      <c r="FR4" s="115"/>
      <c r="FS4" s="115"/>
      <c r="FT4" s="115"/>
      <c r="FU4" s="115"/>
      <c r="FV4" s="115"/>
      <c r="FW4" s="115"/>
      <c r="FX4" s="115"/>
      <c r="FY4" s="115"/>
      <c r="FZ4" s="115"/>
      <c r="GA4" s="115"/>
      <c r="GB4" s="115"/>
      <c r="GC4" s="115"/>
      <c r="GD4" s="115"/>
      <c r="GE4" s="115"/>
      <c r="GF4" s="115"/>
      <c r="GG4" s="115"/>
      <c r="GH4" s="115"/>
      <c r="GI4" s="115"/>
      <c r="GJ4" s="115"/>
      <c r="GK4" s="115"/>
      <c r="GL4" s="115"/>
      <c r="GM4" s="115"/>
      <c r="GN4" s="115"/>
      <c r="GO4" s="115"/>
      <c r="GP4" s="115"/>
      <c r="GQ4" s="115"/>
      <c r="GR4" s="115"/>
      <c r="GS4" s="115"/>
      <c r="GT4" s="115"/>
      <c r="GU4" s="115"/>
      <c r="GV4" s="115"/>
      <c r="GW4" s="115"/>
      <c r="GX4" s="115"/>
      <c r="GY4" s="115"/>
      <c r="GZ4" s="115"/>
      <c r="HA4" s="115"/>
      <c r="HB4" s="115"/>
      <c r="HC4" s="115"/>
      <c r="HD4" s="115"/>
      <c r="HE4" s="115"/>
      <c r="HF4" s="115"/>
      <c r="HG4" s="115"/>
      <c r="HH4" s="115"/>
      <c r="HI4" s="115"/>
      <c r="HJ4" s="115"/>
      <c r="HK4" s="115"/>
      <c r="HL4" s="115"/>
      <c r="HM4" s="115"/>
      <c r="HN4" s="115"/>
      <c r="HO4" s="115"/>
      <c r="HP4" s="115"/>
      <c r="HQ4" s="115"/>
      <c r="HR4" s="115"/>
    </row>
    <row r="5" spans="1:226" s="112" customFormat="1" ht="24.95" customHeight="1" x14ac:dyDescent="0.15">
      <c r="A5" s="25" t="s">
        <v>1264</v>
      </c>
      <c r="B5" s="87">
        <v>42</v>
      </c>
      <c r="C5" s="87">
        <v>98</v>
      </c>
      <c r="D5" s="87">
        <v>40</v>
      </c>
      <c r="E5" s="83">
        <v>40.816326530612201</v>
      </c>
      <c r="F5" s="83">
        <v>160</v>
      </c>
      <c r="G5" s="118"/>
      <c r="H5" s="118"/>
      <c r="I5" s="118"/>
      <c r="J5" s="118"/>
      <c r="K5" s="118"/>
      <c r="L5" s="118"/>
      <c r="M5" s="118"/>
      <c r="N5" s="118"/>
      <c r="O5" s="118"/>
      <c r="P5" s="118"/>
      <c r="Q5" s="118"/>
      <c r="R5" s="118"/>
      <c r="S5" s="118"/>
      <c r="T5" s="118"/>
      <c r="U5" s="118"/>
      <c r="V5" s="118"/>
      <c r="W5" s="118"/>
      <c r="X5" s="118"/>
      <c r="Y5" s="118"/>
      <c r="Z5" s="118"/>
      <c r="AA5" s="118"/>
      <c r="AB5" s="118"/>
      <c r="AC5" s="118"/>
      <c r="AD5" s="118"/>
      <c r="AE5" s="118"/>
      <c r="AF5" s="118"/>
      <c r="AG5" s="118"/>
      <c r="AH5" s="118"/>
      <c r="AI5" s="118"/>
      <c r="AJ5" s="118"/>
      <c r="AK5" s="118"/>
      <c r="AL5" s="118"/>
      <c r="AM5" s="118"/>
      <c r="AN5" s="118"/>
      <c r="AO5" s="118"/>
      <c r="AP5" s="118"/>
      <c r="AQ5" s="118"/>
      <c r="AR5" s="118"/>
      <c r="AS5" s="118"/>
      <c r="AT5" s="118"/>
      <c r="AU5" s="118"/>
      <c r="AV5" s="118"/>
      <c r="AW5" s="118"/>
      <c r="AX5" s="118"/>
      <c r="AY5" s="118"/>
      <c r="AZ5" s="118"/>
      <c r="BA5" s="118"/>
      <c r="BB5" s="118"/>
      <c r="BC5" s="118"/>
      <c r="BD5" s="118"/>
      <c r="BE5" s="118"/>
      <c r="BF5" s="118"/>
      <c r="BG5" s="118"/>
      <c r="BH5" s="118"/>
      <c r="BI5" s="118"/>
      <c r="BJ5" s="118"/>
      <c r="BK5" s="118"/>
      <c r="BL5" s="118"/>
      <c r="BM5" s="118"/>
      <c r="BN5" s="118"/>
      <c r="BO5" s="118"/>
      <c r="BP5" s="118"/>
      <c r="BQ5" s="118"/>
      <c r="BR5" s="118"/>
      <c r="BS5" s="118"/>
      <c r="BT5" s="118"/>
      <c r="BU5" s="118"/>
      <c r="BV5" s="118"/>
      <c r="BW5" s="118"/>
      <c r="BX5" s="118"/>
      <c r="BY5" s="118"/>
      <c r="BZ5" s="118"/>
      <c r="CA5" s="118"/>
      <c r="CB5" s="118"/>
      <c r="CC5" s="118"/>
      <c r="CD5" s="118"/>
      <c r="CE5" s="118"/>
      <c r="CF5" s="118"/>
      <c r="CG5" s="118"/>
      <c r="CH5" s="118"/>
      <c r="CI5" s="118"/>
      <c r="CJ5" s="118"/>
      <c r="CK5" s="118"/>
      <c r="CL5" s="118"/>
      <c r="CM5" s="118"/>
      <c r="CN5" s="118"/>
      <c r="CO5" s="118"/>
      <c r="CP5" s="118"/>
      <c r="CQ5" s="118"/>
      <c r="CR5" s="118"/>
      <c r="CS5" s="118"/>
      <c r="CT5" s="118"/>
      <c r="CU5" s="118"/>
      <c r="CV5" s="118"/>
      <c r="CW5" s="118"/>
      <c r="CX5" s="118"/>
      <c r="CY5" s="118"/>
      <c r="CZ5" s="118"/>
      <c r="DA5" s="118"/>
      <c r="DB5" s="118"/>
      <c r="DC5" s="118"/>
      <c r="DD5" s="118"/>
      <c r="DE5" s="118"/>
      <c r="DF5" s="118"/>
      <c r="DG5" s="118"/>
      <c r="DH5" s="118"/>
      <c r="DI5" s="118"/>
      <c r="DJ5" s="118"/>
      <c r="DK5" s="118"/>
      <c r="DL5" s="118"/>
      <c r="DM5" s="118"/>
      <c r="DN5" s="118"/>
      <c r="DO5" s="118"/>
      <c r="DP5" s="118"/>
      <c r="DQ5" s="118"/>
      <c r="DR5" s="118"/>
      <c r="DS5" s="118"/>
      <c r="DT5" s="118"/>
      <c r="DU5" s="118"/>
      <c r="DV5" s="118"/>
      <c r="DW5" s="118"/>
      <c r="DX5" s="118"/>
      <c r="DY5" s="118"/>
      <c r="DZ5" s="118"/>
      <c r="EA5" s="118"/>
      <c r="EB5" s="118"/>
      <c r="EC5" s="118"/>
      <c r="ED5" s="118"/>
      <c r="EE5" s="118"/>
      <c r="EF5" s="118"/>
      <c r="EG5" s="118"/>
      <c r="EH5" s="118"/>
      <c r="EI5" s="118"/>
      <c r="EJ5" s="118"/>
      <c r="EK5" s="118"/>
      <c r="EL5" s="118"/>
      <c r="EM5" s="118"/>
      <c r="EN5" s="118"/>
      <c r="EO5" s="118"/>
      <c r="EP5" s="118"/>
      <c r="EQ5" s="118"/>
      <c r="ER5" s="118"/>
      <c r="ES5" s="118"/>
      <c r="ET5" s="118"/>
      <c r="EU5" s="118"/>
      <c r="EV5" s="118"/>
      <c r="EW5" s="118"/>
      <c r="EX5" s="118"/>
      <c r="EY5" s="118"/>
      <c r="EZ5" s="118"/>
      <c r="FA5" s="118"/>
      <c r="FB5" s="118"/>
      <c r="FC5" s="118"/>
      <c r="FD5" s="118"/>
      <c r="FE5" s="118"/>
      <c r="FF5" s="118"/>
      <c r="FG5" s="118"/>
      <c r="FH5" s="118"/>
      <c r="FI5" s="118"/>
      <c r="FJ5" s="118"/>
      <c r="FK5" s="118"/>
      <c r="FL5" s="118"/>
      <c r="FM5" s="118"/>
      <c r="FN5" s="118"/>
      <c r="FO5" s="118"/>
      <c r="FP5" s="118"/>
      <c r="FQ5" s="118"/>
      <c r="FR5" s="118"/>
      <c r="FS5" s="118"/>
      <c r="FT5" s="118"/>
      <c r="FU5" s="118"/>
      <c r="FV5" s="118"/>
      <c r="FW5" s="118"/>
      <c r="FX5" s="118"/>
      <c r="FY5" s="118"/>
      <c r="FZ5" s="118"/>
      <c r="GA5" s="118"/>
      <c r="GB5" s="118"/>
      <c r="GC5" s="118"/>
      <c r="GD5" s="118"/>
      <c r="GE5" s="118"/>
      <c r="GF5" s="118"/>
      <c r="GG5" s="118"/>
      <c r="GH5" s="118"/>
      <c r="GI5" s="118"/>
      <c r="GJ5" s="118"/>
      <c r="GK5" s="118"/>
      <c r="GL5" s="118"/>
      <c r="GM5" s="118"/>
      <c r="GN5" s="118"/>
      <c r="GO5" s="118"/>
      <c r="GP5" s="118"/>
      <c r="GQ5" s="118"/>
      <c r="GR5" s="118"/>
      <c r="GS5" s="118"/>
      <c r="GT5" s="118"/>
      <c r="GU5" s="118"/>
      <c r="GV5" s="118"/>
      <c r="GW5" s="118"/>
      <c r="GX5" s="118"/>
      <c r="GY5" s="118"/>
      <c r="GZ5" s="118"/>
      <c r="HA5" s="118"/>
      <c r="HB5" s="118"/>
      <c r="HC5" s="118"/>
      <c r="HD5" s="118"/>
      <c r="HE5" s="118"/>
      <c r="HF5" s="118"/>
      <c r="HG5" s="118"/>
      <c r="HH5" s="118"/>
      <c r="HI5" s="118"/>
      <c r="HJ5" s="118"/>
      <c r="HK5" s="118"/>
      <c r="HL5" s="118"/>
      <c r="HM5" s="118"/>
      <c r="HN5" s="118"/>
      <c r="HO5" s="118"/>
      <c r="HP5" s="118"/>
      <c r="HQ5" s="118"/>
      <c r="HR5" s="118"/>
    </row>
    <row r="6" spans="1:226" s="112" customFormat="1" ht="24.95" customHeight="1" x14ac:dyDescent="0.15">
      <c r="A6" s="25" t="s">
        <v>1265</v>
      </c>
      <c r="B6" s="87">
        <v>800</v>
      </c>
      <c r="C6" s="87">
        <v>1211</v>
      </c>
      <c r="D6" s="87">
        <v>503</v>
      </c>
      <c r="E6" s="83">
        <v>41.535920726672202</v>
      </c>
      <c r="F6" s="83">
        <v>125.75</v>
      </c>
      <c r="G6" s="118"/>
      <c r="H6" s="118"/>
      <c r="I6" s="118"/>
      <c r="J6" s="118"/>
      <c r="K6" s="118"/>
      <c r="L6" s="118"/>
      <c r="M6" s="118"/>
      <c r="N6" s="118"/>
      <c r="O6" s="118"/>
      <c r="P6" s="118"/>
      <c r="Q6" s="118"/>
      <c r="R6" s="118"/>
      <c r="S6" s="118"/>
      <c r="T6" s="118"/>
      <c r="U6" s="118"/>
      <c r="V6" s="118"/>
      <c r="W6" s="118"/>
      <c r="X6" s="118"/>
      <c r="Y6" s="118"/>
      <c r="Z6" s="118"/>
      <c r="AA6" s="118"/>
      <c r="AB6" s="118"/>
      <c r="AC6" s="118"/>
      <c r="AD6" s="118"/>
      <c r="AE6" s="118"/>
      <c r="AF6" s="118"/>
      <c r="AG6" s="118"/>
      <c r="AH6" s="118"/>
      <c r="AI6" s="118"/>
      <c r="AJ6" s="118"/>
      <c r="AK6" s="118"/>
      <c r="AL6" s="118"/>
      <c r="AM6" s="118"/>
      <c r="AN6" s="118"/>
      <c r="AO6" s="118"/>
      <c r="AP6" s="118"/>
      <c r="AQ6" s="118"/>
      <c r="AR6" s="118"/>
      <c r="AS6" s="118"/>
      <c r="AT6" s="118"/>
      <c r="AU6" s="118"/>
      <c r="AV6" s="118"/>
      <c r="AW6" s="118"/>
      <c r="AX6" s="118"/>
      <c r="AY6" s="118"/>
      <c r="AZ6" s="118"/>
      <c r="BA6" s="118"/>
      <c r="BB6" s="118"/>
      <c r="BC6" s="118"/>
      <c r="BD6" s="118"/>
      <c r="BE6" s="118"/>
      <c r="BF6" s="118"/>
      <c r="BG6" s="118"/>
      <c r="BH6" s="118"/>
      <c r="BI6" s="118"/>
      <c r="BJ6" s="118"/>
      <c r="BK6" s="118"/>
      <c r="BL6" s="118"/>
      <c r="BM6" s="118"/>
      <c r="BN6" s="118"/>
      <c r="BO6" s="118"/>
      <c r="BP6" s="118"/>
      <c r="BQ6" s="118"/>
      <c r="BR6" s="118"/>
      <c r="BS6" s="118"/>
      <c r="BT6" s="118"/>
      <c r="BU6" s="118"/>
      <c r="BV6" s="118"/>
      <c r="BW6" s="118"/>
      <c r="BX6" s="118"/>
      <c r="BY6" s="118"/>
      <c r="BZ6" s="118"/>
      <c r="CA6" s="118"/>
      <c r="CB6" s="118"/>
      <c r="CC6" s="118"/>
      <c r="CD6" s="118"/>
      <c r="CE6" s="118"/>
      <c r="CF6" s="118"/>
      <c r="CG6" s="118"/>
      <c r="CH6" s="118"/>
      <c r="CI6" s="118"/>
      <c r="CJ6" s="118"/>
      <c r="CK6" s="118"/>
      <c r="CL6" s="118"/>
      <c r="CM6" s="118"/>
      <c r="CN6" s="118"/>
      <c r="CO6" s="118"/>
      <c r="CP6" s="118"/>
      <c r="CQ6" s="118"/>
      <c r="CR6" s="118"/>
      <c r="CS6" s="118"/>
      <c r="CT6" s="118"/>
      <c r="CU6" s="118"/>
      <c r="CV6" s="118"/>
      <c r="CW6" s="118"/>
      <c r="CX6" s="118"/>
      <c r="CY6" s="118"/>
      <c r="CZ6" s="118"/>
      <c r="DA6" s="118"/>
      <c r="DB6" s="118"/>
      <c r="DC6" s="118"/>
      <c r="DD6" s="118"/>
      <c r="DE6" s="118"/>
      <c r="DF6" s="118"/>
      <c r="DG6" s="118"/>
      <c r="DH6" s="118"/>
      <c r="DI6" s="118"/>
      <c r="DJ6" s="118"/>
      <c r="DK6" s="118"/>
      <c r="DL6" s="118"/>
      <c r="DM6" s="118"/>
      <c r="DN6" s="118"/>
      <c r="DO6" s="118"/>
      <c r="DP6" s="118"/>
      <c r="DQ6" s="118"/>
      <c r="DR6" s="118"/>
      <c r="DS6" s="118"/>
      <c r="DT6" s="118"/>
      <c r="DU6" s="118"/>
      <c r="DV6" s="118"/>
      <c r="DW6" s="118"/>
      <c r="DX6" s="118"/>
      <c r="DY6" s="118"/>
      <c r="DZ6" s="118"/>
      <c r="EA6" s="118"/>
      <c r="EB6" s="118"/>
      <c r="EC6" s="118"/>
      <c r="ED6" s="118"/>
      <c r="EE6" s="118"/>
      <c r="EF6" s="118"/>
      <c r="EG6" s="118"/>
      <c r="EH6" s="118"/>
      <c r="EI6" s="118"/>
      <c r="EJ6" s="118"/>
      <c r="EK6" s="118"/>
      <c r="EL6" s="118"/>
      <c r="EM6" s="118"/>
      <c r="EN6" s="118"/>
      <c r="EO6" s="118"/>
      <c r="EP6" s="118"/>
      <c r="EQ6" s="118"/>
      <c r="ER6" s="118"/>
      <c r="ES6" s="118"/>
      <c r="ET6" s="118"/>
      <c r="EU6" s="118"/>
      <c r="EV6" s="118"/>
      <c r="EW6" s="118"/>
      <c r="EX6" s="118"/>
      <c r="EY6" s="118"/>
      <c r="EZ6" s="118"/>
      <c r="FA6" s="118"/>
      <c r="FB6" s="118"/>
      <c r="FC6" s="118"/>
      <c r="FD6" s="118"/>
      <c r="FE6" s="118"/>
      <c r="FF6" s="118"/>
      <c r="FG6" s="118"/>
      <c r="FH6" s="118"/>
      <c r="FI6" s="118"/>
      <c r="FJ6" s="118"/>
      <c r="FK6" s="118"/>
      <c r="FL6" s="118"/>
      <c r="FM6" s="118"/>
      <c r="FN6" s="118"/>
      <c r="FO6" s="118"/>
      <c r="FP6" s="118"/>
      <c r="FQ6" s="118"/>
      <c r="FR6" s="118"/>
      <c r="FS6" s="118"/>
      <c r="FT6" s="118"/>
      <c r="FU6" s="118"/>
      <c r="FV6" s="118"/>
      <c r="FW6" s="118"/>
      <c r="FX6" s="118"/>
      <c r="FY6" s="118"/>
      <c r="FZ6" s="118"/>
      <c r="GA6" s="118"/>
      <c r="GB6" s="118"/>
      <c r="GC6" s="118"/>
      <c r="GD6" s="118"/>
      <c r="GE6" s="118"/>
      <c r="GF6" s="118"/>
      <c r="GG6" s="118"/>
      <c r="GH6" s="118"/>
      <c r="GI6" s="118"/>
      <c r="GJ6" s="118"/>
      <c r="GK6" s="118"/>
      <c r="GL6" s="118"/>
      <c r="GM6" s="118"/>
      <c r="GN6" s="118"/>
      <c r="GO6" s="118"/>
      <c r="GP6" s="118"/>
      <c r="GQ6" s="118"/>
      <c r="GR6" s="118"/>
      <c r="GS6" s="118"/>
      <c r="GT6" s="118"/>
      <c r="GU6" s="118"/>
      <c r="GV6" s="118"/>
      <c r="GW6" s="118"/>
      <c r="GX6" s="118"/>
      <c r="GY6" s="118"/>
      <c r="GZ6" s="118"/>
      <c r="HA6" s="118"/>
      <c r="HB6" s="118"/>
      <c r="HC6" s="118"/>
      <c r="HD6" s="118"/>
      <c r="HE6" s="118"/>
      <c r="HF6" s="118"/>
      <c r="HG6" s="118"/>
      <c r="HH6" s="118"/>
      <c r="HI6" s="118"/>
      <c r="HJ6" s="118"/>
      <c r="HK6" s="118"/>
      <c r="HL6" s="118"/>
      <c r="HM6" s="118"/>
      <c r="HN6" s="118"/>
      <c r="HO6" s="118"/>
      <c r="HP6" s="118"/>
      <c r="HQ6" s="118"/>
      <c r="HR6" s="118"/>
    </row>
    <row r="7" spans="1:226" s="112" customFormat="1" ht="24.95" customHeight="1" x14ac:dyDescent="0.15">
      <c r="A7" s="23" t="s">
        <v>1266</v>
      </c>
      <c r="B7" s="86">
        <v>31027</v>
      </c>
      <c r="C7" s="86">
        <v>57531</v>
      </c>
      <c r="D7" s="86">
        <v>43350</v>
      </c>
      <c r="E7" s="67">
        <v>75.350680502685506</v>
      </c>
      <c r="F7" s="67">
        <v>160.41890241646001</v>
      </c>
      <c r="G7" s="115"/>
      <c r="H7" s="115"/>
      <c r="I7" s="115"/>
      <c r="J7" s="115"/>
      <c r="K7" s="115"/>
      <c r="L7" s="115"/>
      <c r="M7" s="115"/>
      <c r="N7" s="115"/>
      <c r="O7" s="115"/>
      <c r="P7" s="115"/>
      <c r="Q7" s="115"/>
      <c r="R7" s="115"/>
      <c r="S7" s="115"/>
      <c r="T7" s="115"/>
      <c r="U7" s="115"/>
      <c r="V7" s="115"/>
      <c r="W7" s="115"/>
      <c r="X7" s="115"/>
      <c r="Y7" s="115"/>
      <c r="Z7" s="115"/>
      <c r="AA7" s="115"/>
      <c r="AB7" s="115"/>
      <c r="AC7" s="115"/>
      <c r="AD7" s="115"/>
      <c r="AE7" s="115"/>
      <c r="AF7" s="115"/>
      <c r="AG7" s="115"/>
      <c r="AH7" s="115"/>
      <c r="AI7" s="115"/>
      <c r="AJ7" s="115"/>
      <c r="AK7" s="115"/>
      <c r="AL7" s="115"/>
      <c r="AM7" s="115"/>
      <c r="AN7" s="115"/>
      <c r="AO7" s="115"/>
      <c r="AP7" s="115"/>
      <c r="AQ7" s="115"/>
      <c r="AR7" s="115"/>
      <c r="AS7" s="115"/>
      <c r="AT7" s="115"/>
      <c r="AU7" s="115"/>
      <c r="AV7" s="115"/>
      <c r="AW7" s="115"/>
      <c r="AX7" s="115"/>
      <c r="AY7" s="115"/>
      <c r="AZ7" s="115"/>
      <c r="BA7" s="115"/>
      <c r="BB7" s="115"/>
      <c r="BC7" s="115"/>
      <c r="BD7" s="115"/>
      <c r="BE7" s="115"/>
      <c r="BF7" s="115"/>
      <c r="BG7" s="115"/>
      <c r="BH7" s="115"/>
      <c r="BI7" s="115"/>
      <c r="BJ7" s="115"/>
      <c r="BK7" s="115"/>
      <c r="BL7" s="115"/>
      <c r="BM7" s="115"/>
      <c r="BN7" s="115"/>
      <c r="BO7" s="115"/>
      <c r="BP7" s="115"/>
      <c r="BQ7" s="115"/>
      <c r="BR7" s="115"/>
      <c r="BS7" s="115"/>
      <c r="BT7" s="115"/>
      <c r="BU7" s="115"/>
      <c r="BV7" s="115"/>
      <c r="BW7" s="115"/>
      <c r="BX7" s="115"/>
      <c r="BY7" s="115"/>
      <c r="BZ7" s="115"/>
      <c r="CA7" s="115"/>
      <c r="CB7" s="115"/>
      <c r="CC7" s="115"/>
      <c r="CD7" s="115"/>
      <c r="CE7" s="115"/>
      <c r="CF7" s="115"/>
      <c r="CG7" s="115"/>
      <c r="CH7" s="115"/>
      <c r="CI7" s="115"/>
      <c r="CJ7" s="115"/>
      <c r="CK7" s="115"/>
      <c r="CL7" s="115"/>
      <c r="CM7" s="115"/>
      <c r="CN7" s="115"/>
      <c r="CO7" s="115"/>
      <c r="CP7" s="115"/>
      <c r="CQ7" s="115"/>
      <c r="CR7" s="115"/>
      <c r="CS7" s="115"/>
      <c r="CT7" s="115"/>
      <c r="CU7" s="115"/>
      <c r="CV7" s="115"/>
      <c r="CW7" s="115"/>
      <c r="CX7" s="115"/>
      <c r="CY7" s="115"/>
      <c r="CZ7" s="115"/>
      <c r="DA7" s="115"/>
      <c r="DB7" s="115"/>
      <c r="DC7" s="115"/>
      <c r="DD7" s="115"/>
      <c r="DE7" s="115"/>
      <c r="DF7" s="115"/>
      <c r="DG7" s="115"/>
      <c r="DH7" s="115"/>
      <c r="DI7" s="115"/>
      <c r="DJ7" s="115"/>
      <c r="DK7" s="115"/>
      <c r="DL7" s="115"/>
      <c r="DM7" s="115"/>
      <c r="DN7" s="115"/>
      <c r="DO7" s="115"/>
      <c r="DP7" s="115"/>
      <c r="DQ7" s="115"/>
      <c r="DR7" s="115"/>
      <c r="DS7" s="115"/>
      <c r="DT7" s="115"/>
      <c r="DU7" s="115"/>
      <c r="DV7" s="115"/>
      <c r="DW7" s="115"/>
      <c r="DX7" s="115"/>
      <c r="DY7" s="115"/>
      <c r="DZ7" s="115"/>
      <c r="EA7" s="115"/>
      <c r="EB7" s="115"/>
      <c r="EC7" s="115"/>
      <c r="ED7" s="115"/>
      <c r="EE7" s="115"/>
      <c r="EF7" s="115"/>
      <c r="EG7" s="115"/>
      <c r="EH7" s="115"/>
      <c r="EI7" s="115"/>
      <c r="EJ7" s="115"/>
      <c r="EK7" s="115"/>
      <c r="EL7" s="115"/>
      <c r="EM7" s="115"/>
      <c r="EN7" s="115"/>
      <c r="EO7" s="115"/>
      <c r="EP7" s="115"/>
      <c r="EQ7" s="115"/>
      <c r="ER7" s="115"/>
      <c r="ES7" s="115"/>
      <c r="ET7" s="115"/>
      <c r="EU7" s="115"/>
      <c r="EV7" s="115"/>
      <c r="EW7" s="115"/>
      <c r="EX7" s="115"/>
      <c r="EY7" s="115"/>
      <c r="EZ7" s="115"/>
      <c r="FA7" s="115"/>
      <c r="FB7" s="115"/>
      <c r="FC7" s="115"/>
      <c r="FD7" s="115"/>
      <c r="FE7" s="115"/>
      <c r="FF7" s="115"/>
      <c r="FG7" s="115"/>
      <c r="FH7" s="115"/>
      <c r="FI7" s="115"/>
      <c r="FJ7" s="115"/>
      <c r="FK7" s="115"/>
      <c r="FL7" s="115"/>
      <c r="FM7" s="115"/>
      <c r="FN7" s="115"/>
      <c r="FO7" s="115"/>
      <c r="FP7" s="115"/>
      <c r="FQ7" s="115"/>
      <c r="FR7" s="115"/>
      <c r="FS7" s="115"/>
      <c r="FT7" s="115"/>
      <c r="FU7" s="115"/>
      <c r="FV7" s="115"/>
      <c r="FW7" s="115"/>
      <c r="FX7" s="115"/>
      <c r="FY7" s="115"/>
      <c r="FZ7" s="115"/>
      <c r="GA7" s="115"/>
      <c r="GB7" s="115"/>
      <c r="GC7" s="115"/>
      <c r="GD7" s="115"/>
      <c r="GE7" s="115"/>
      <c r="GF7" s="115"/>
      <c r="GG7" s="115"/>
      <c r="GH7" s="115"/>
      <c r="GI7" s="115"/>
      <c r="GJ7" s="115"/>
      <c r="GK7" s="115"/>
      <c r="GL7" s="115"/>
      <c r="GM7" s="115"/>
      <c r="GN7" s="115"/>
      <c r="GO7" s="115"/>
      <c r="GP7" s="115"/>
      <c r="GQ7" s="115"/>
      <c r="GR7" s="115"/>
      <c r="GS7" s="115"/>
      <c r="GT7" s="115"/>
      <c r="GU7" s="115"/>
      <c r="GV7" s="115"/>
      <c r="GW7" s="115"/>
      <c r="GX7" s="115"/>
      <c r="GY7" s="115"/>
      <c r="GZ7" s="115"/>
      <c r="HA7" s="115"/>
      <c r="HB7" s="115"/>
      <c r="HC7" s="115"/>
      <c r="HD7" s="115"/>
      <c r="HE7" s="115"/>
      <c r="HF7" s="115"/>
      <c r="HG7" s="115"/>
      <c r="HH7" s="115"/>
      <c r="HI7" s="115"/>
      <c r="HJ7" s="115"/>
      <c r="HK7" s="115"/>
      <c r="HL7" s="115"/>
      <c r="HM7" s="115"/>
      <c r="HN7" s="115"/>
      <c r="HO7" s="115"/>
      <c r="HP7" s="115"/>
      <c r="HQ7" s="115"/>
      <c r="HR7" s="115"/>
    </row>
    <row r="8" spans="1:226" s="112" customFormat="1" ht="24.95" customHeight="1" x14ac:dyDescent="0.15">
      <c r="A8" s="25" t="s">
        <v>1267</v>
      </c>
      <c r="B8" s="87">
        <v>18283</v>
      </c>
      <c r="C8" s="87">
        <v>24128</v>
      </c>
      <c r="D8" s="87">
        <v>21534</v>
      </c>
      <c r="E8" s="83">
        <v>89.249005305039802</v>
      </c>
      <c r="F8" s="83">
        <v>85.734761317036302</v>
      </c>
      <c r="G8" s="118"/>
      <c r="H8" s="118"/>
      <c r="I8" s="118"/>
      <c r="J8" s="118"/>
      <c r="K8" s="118"/>
      <c r="L8" s="118"/>
      <c r="M8" s="118"/>
      <c r="N8" s="118"/>
      <c r="O8" s="118"/>
      <c r="P8" s="118"/>
      <c r="Q8" s="118"/>
      <c r="R8" s="118"/>
      <c r="S8" s="118"/>
      <c r="T8" s="118"/>
      <c r="U8" s="118"/>
      <c r="V8" s="118"/>
      <c r="W8" s="118"/>
      <c r="X8" s="118"/>
      <c r="Y8" s="118"/>
      <c r="Z8" s="118"/>
      <c r="AA8" s="118"/>
      <c r="AB8" s="118"/>
      <c r="AC8" s="118"/>
      <c r="AD8" s="118"/>
      <c r="AE8" s="118"/>
      <c r="AF8" s="118"/>
      <c r="AG8" s="118"/>
      <c r="AH8" s="118"/>
      <c r="AI8" s="118"/>
      <c r="AJ8" s="118"/>
      <c r="AK8" s="118"/>
      <c r="AL8" s="118"/>
      <c r="AM8" s="118"/>
      <c r="AN8" s="118"/>
      <c r="AO8" s="118"/>
      <c r="AP8" s="118"/>
      <c r="AQ8" s="118"/>
      <c r="AR8" s="118"/>
      <c r="AS8" s="118"/>
      <c r="AT8" s="118"/>
      <c r="AU8" s="118"/>
      <c r="AV8" s="118"/>
      <c r="AW8" s="118"/>
      <c r="AX8" s="118"/>
      <c r="AY8" s="118"/>
      <c r="AZ8" s="118"/>
      <c r="BA8" s="118"/>
      <c r="BB8" s="118"/>
      <c r="BC8" s="118"/>
      <c r="BD8" s="118"/>
      <c r="BE8" s="118"/>
      <c r="BF8" s="118"/>
      <c r="BG8" s="118"/>
      <c r="BH8" s="118"/>
      <c r="BI8" s="118"/>
      <c r="BJ8" s="118"/>
      <c r="BK8" s="118"/>
      <c r="BL8" s="118"/>
      <c r="BM8" s="118"/>
      <c r="BN8" s="118"/>
      <c r="BO8" s="118"/>
      <c r="BP8" s="118"/>
      <c r="BQ8" s="118"/>
      <c r="BR8" s="118"/>
      <c r="BS8" s="118"/>
      <c r="BT8" s="118"/>
      <c r="BU8" s="118"/>
      <c r="BV8" s="118"/>
      <c r="BW8" s="118"/>
      <c r="BX8" s="118"/>
      <c r="BY8" s="118"/>
      <c r="BZ8" s="118"/>
      <c r="CA8" s="118"/>
      <c r="CB8" s="118"/>
      <c r="CC8" s="118"/>
      <c r="CD8" s="118"/>
      <c r="CE8" s="118"/>
      <c r="CF8" s="118"/>
      <c r="CG8" s="118"/>
      <c r="CH8" s="118"/>
      <c r="CI8" s="118"/>
      <c r="CJ8" s="118"/>
      <c r="CK8" s="118"/>
      <c r="CL8" s="118"/>
      <c r="CM8" s="118"/>
      <c r="CN8" s="118"/>
      <c r="CO8" s="118"/>
      <c r="CP8" s="118"/>
      <c r="CQ8" s="118"/>
      <c r="CR8" s="118"/>
      <c r="CS8" s="118"/>
      <c r="CT8" s="118"/>
      <c r="CU8" s="118"/>
      <c r="CV8" s="118"/>
      <c r="CW8" s="118"/>
      <c r="CX8" s="118"/>
      <c r="CY8" s="118"/>
      <c r="CZ8" s="118"/>
      <c r="DA8" s="118"/>
      <c r="DB8" s="118"/>
      <c r="DC8" s="118"/>
      <c r="DD8" s="118"/>
      <c r="DE8" s="118"/>
      <c r="DF8" s="118"/>
      <c r="DG8" s="118"/>
      <c r="DH8" s="118"/>
      <c r="DI8" s="118"/>
      <c r="DJ8" s="118"/>
      <c r="DK8" s="118"/>
      <c r="DL8" s="118"/>
      <c r="DM8" s="118"/>
      <c r="DN8" s="118"/>
      <c r="DO8" s="118"/>
      <c r="DP8" s="118"/>
      <c r="DQ8" s="118"/>
      <c r="DR8" s="118"/>
      <c r="DS8" s="118"/>
      <c r="DT8" s="118"/>
      <c r="DU8" s="118"/>
      <c r="DV8" s="118"/>
      <c r="DW8" s="118"/>
      <c r="DX8" s="118"/>
      <c r="DY8" s="118"/>
      <c r="DZ8" s="118"/>
      <c r="EA8" s="118"/>
      <c r="EB8" s="118"/>
      <c r="EC8" s="118"/>
      <c r="ED8" s="118"/>
      <c r="EE8" s="118"/>
      <c r="EF8" s="118"/>
      <c r="EG8" s="118"/>
      <c r="EH8" s="118"/>
      <c r="EI8" s="118"/>
      <c r="EJ8" s="118"/>
      <c r="EK8" s="118"/>
      <c r="EL8" s="118"/>
      <c r="EM8" s="118"/>
      <c r="EN8" s="118"/>
      <c r="EO8" s="118"/>
      <c r="EP8" s="118"/>
      <c r="EQ8" s="118"/>
      <c r="ER8" s="118"/>
      <c r="ES8" s="118"/>
      <c r="ET8" s="118"/>
      <c r="EU8" s="118"/>
      <c r="EV8" s="118"/>
      <c r="EW8" s="118"/>
      <c r="EX8" s="118"/>
      <c r="EY8" s="118"/>
      <c r="EZ8" s="118"/>
      <c r="FA8" s="118"/>
      <c r="FB8" s="118"/>
      <c r="FC8" s="118"/>
      <c r="FD8" s="118"/>
      <c r="FE8" s="118"/>
      <c r="FF8" s="118"/>
      <c r="FG8" s="118"/>
      <c r="FH8" s="118"/>
      <c r="FI8" s="118"/>
      <c r="FJ8" s="118"/>
      <c r="FK8" s="118"/>
      <c r="FL8" s="118"/>
      <c r="FM8" s="118"/>
      <c r="FN8" s="118"/>
      <c r="FO8" s="118"/>
      <c r="FP8" s="118"/>
      <c r="FQ8" s="118"/>
      <c r="FR8" s="118"/>
      <c r="FS8" s="118"/>
      <c r="FT8" s="118"/>
      <c r="FU8" s="118"/>
      <c r="FV8" s="118"/>
      <c r="FW8" s="118"/>
      <c r="FX8" s="118"/>
      <c r="FY8" s="118"/>
      <c r="FZ8" s="118"/>
      <c r="GA8" s="118"/>
      <c r="GB8" s="118"/>
      <c r="GC8" s="118"/>
      <c r="GD8" s="118"/>
      <c r="GE8" s="118"/>
      <c r="GF8" s="118"/>
      <c r="GG8" s="118"/>
      <c r="GH8" s="118"/>
      <c r="GI8" s="118"/>
      <c r="GJ8" s="118"/>
      <c r="GK8" s="118"/>
      <c r="GL8" s="118"/>
      <c r="GM8" s="118"/>
      <c r="GN8" s="118"/>
      <c r="GO8" s="118"/>
      <c r="GP8" s="118"/>
      <c r="GQ8" s="118"/>
      <c r="GR8" s="118"/>
      <c r="GS8" s="118"/>
      <c r="GT8" s="118"/>
      <c r="GU8" s="118"/>
      <c r="GV8" s="118"/>
      <c r="GW8" s="118"/>
      <c r="GX8" s="118"/>
      <c r="GY8" s="118"/>
      <c r="GZ8" s="118"/>
      <c r="HA8" s="118"/>
      <c r="HB8" s="118"/>
      <c r="HC8" s="118"/>
      <c r="HD8" s="118"/>
      <c r="HE8" s="118"/>
      <c r="HF8" s="118"/>
      <c r="HG8" s="118"/>
      <c r="HH8" s="118"/>
      <c r="HI8" s="118"/>
      <c r="HJ8" s="118"/>
      <c r="HK8" s="118"/>
      <c r="HL8" s="118"/>
      <c r="HM8" s="118"/>
      <c r="HN8" s="118"/>
      <c r="HO8" s="118"/>
      <c r="HP8" s="118"/>
      <c r="HQ8" s="118"/>
      <c r="HR8" s="118"/>
    </row>
    <row r="9" spans="1:226" s="112" customFormat="1" ht="24.95" customHeight="1" x14ac:dyDescent="0.15">
      <c r="A9" s="25" t="s">
        <v>1268</v>
      </c>
      <c r="B9" s="87">
        <v>418</v>
      </c>
      <c r="C9" s="87">
        <v>1029</v>
      </c>
      <c r="D9" s="87">
        <v>651</v>
      </c>
      <c r="E9" s="83">
        <v>63.265306122448997</v>
      </c>
      <c r="F9" s="83">
        <v>201.54798761609899</v>
      </c>
      <c r="G9" s="118"/>
      <c r="H9" s="118"/>
      <c r="I9" s="118"/>
      <c r="J9" s="118"/>
      <c r="K9" s="118"/>
      <c r="L9" s="118"/>
      <c r="M9" s="118"/>
      <c r="N9" s="118"/>
      <c r="O9" s="118"/>
      <c r="P9" s="118"/>
      <c r="Q9" s="118"/>
      <c r="R9" s="118"/>
      <c r="S9" s="118"/>
      <c r="T9" s="118"/>
      <c r="U9" s="118"/>
      <c r="V9" s="118"/>
      <c r="W9" s="118"/>
      <c r="X9" s="118"/>
      <c r="Y9" s="118"/>
      <c r="Z9" s="118"/>
      <c r="AA9" s="118"/>
      <c r="AB9" s="118"/>
      <c r="AC9" s="118"/>
      <c r="AD9" s="118"/>
      <c r="AE9" s="118"/>
      <c r="AF9" s="118"/>
      <c r="AG9" s="118"/>
      <c r="AH9" s="118"/>
      <c r="AI9" s="118"/>
      <c r="AJ9" s="118"/>
      <c r="AK9" s="118"/>
      <c r="AL9" s="118"/>
      <c r="AM9" s="118"/>
      <c r="AN9" s="118"/>
      <c r="AO9" s="118"/>
      <c r="AP9" s="118"/>
      <c r="AQ9" s="118"/>
      <c r="AR9" s="118"/>
      <c r="AS9" s="118"/>
      <c r="AT9" s="118"/>
      <c r="AU9" s="118"/>
      <c r="AV9" s="118"/>
      <c r="AW9" s="118"/>
      <c r="AX9" s="118"/>
      <c r="AY9" s="118"/>
      <c r="AZ9" s="118"/>
      <c r="BA9" s="118"/>
      <c r="BB9" s="118"/>
      <c r="BC9" s="118"/>
      <c r="BD9" s="118"/>
      <c r="BE9" s="118"/>
      <c r="BF9" s="118"/>
      <c r="BG9" s="118"/>
      <c r="BH9" s="118"/>
      <c r="BI9" s="118"/>
      <c r="BJ9" s="118"/>
      <c r="BK9" s="118"/>
      <c r="BL9" s="118"/>
      <c r="BM9" s="118"/>
      <c r="BN9" s="118"/>
      <c r="BO9" s="118"/>
      <c r="BP9" s="118"/>
      <c r="BQ9" s="118"/>
      <c r="BR9" s="118"/>
      <c r="BS9" s="118"/>
      <c r="BT9" s="118"/>
      <c r="BU9" s="118"/>
      <c r="BV9" s="118"/>
      <c r="BW9" s="118"/>
      <c r="BX9" s="118"/>
      <c r="BY9" s="118"/>
      <c r="BZ9" s="118"/>
      <c r="CA9" s="118"/>
      <c r="CB9" s="118"/>
      <c r="CC9" s="118"/>
      <c r="CD9" s="118"/>
      <c r="CE9" s="118"/>
      <c r="CF9" s="118"/>
      <c r="CG9" s="118"/>
      <c r="CH9" s="118"/>
      <c r="CI9" s="118"/>
      <c r="CJ9" s="118"/>
      <c r="CK9" s="118"/>
      <c r="CL9" s="118"/>
      <c r="CM9" s="118"/>
      <c r="CN9" s="118"/>
      <c r="CO9" s="118"/>
      <c r="CP9" s="118"/>
      <c r="CQ9" s="118"/>
      <c r="CR9" s="118"/>
      <c r="CS9" s="118"/>
      <c r="CT9" s="118"/>
      <c r="CU9" s="118"/>
      <c r="CV9" s="118"/>
      <c r="CW9" s="118"/>
      <c r="CX9" s="118"/>
      <c r="CY9" s="118"/>
      <c r="CZ9" s="118"/>
      <c r="DA9" s="118"/>
      <c r="DB9" s="118"/>
      <c r="DC9" s="118"/>
      <c r="DD9" s="118"/>
      <c r="DE9" s="118"/>
      <c r="DF9" s="118"/>
      <c r="DG9" s="118"/>
      <c r="DH9" s="118"/>
      <c r="DI9" s="118"/>
      <c r="DJ9" s="118"/>
      <c r="DK9" s="118"/>
      <c r="DL9" s="118"/>
      <c r="DM9" s="118"/>
      <c r="DN9" s="118"/>
      <c r="DO9" s="118"/>
      <c r="DP9" s="118"/>
      <c r="DQ9" s="118"/>
      <c r="DR9" s="118"/>
      <c r="DS9" s="118"/>
      <c r="DT9" s="118"/>
      <c r="DU9" s="118"/>
      <c r="DV9" s="118"/>
      <c r="DW9" s="118"/>
      <c r="DX9" s="118"/>
      <c r="DY9" s="118"/>
      <c r="DZ9" s="118"/>
      <c r="EA9" s="118"/>
      <c r="EB9" s="118"/>
      <c r="EC9" s="118"/>
      <c r="ED9" s="118"/>
      <c r="EE9" s="118"/>
      <c r="EF9" s="118"/>
      <c r="EG9" s="118"/>
      <c r="EH9" s="118"/>
      <c r="EI9" s="118"/>
      <c r="EJ9" s="118"/>
      <c r="EK9" s="118"/>
      <c r="EL9" s="118"/>
      <c r="EM9" s="118"/>
      <c r="EN9" s="118"/>
      <c r="EO9" s="118"/>
      <c r="EP9" s="118"/>
      <c r="EQ9" s="118"/>
      <c r="ER9" s="118"/>
      <c r="ES9" s="118"/>
      <c r="ET9" s="118"/>
      <c r="EU9" s="118"/>
      <c r="EV9" s="118"/>
      <c r="EW9" s="118"/>
      <c r="EX9" s="118"/>
      <c r="EY9" s="118"/>
      <c r="EZ9" s="118"/>
      <c r="FA9" s="118"/>
      <c r="FB9" s="118"/>
      <c r="FC9" s="118"/>
      <c r="FD9" s="118"/>
      <c r="FE9" s="118"/>
      <c r="FF9" s="118"/>
      <c r="FG9" s="118"/>
      <c r="FH9" s="118"/>
      <c r="FI9" s="118"/>
      <c r="FJ9" s="118"/>
      <c r="FK9" s="118"/>
      <c r="FL9" s="118"/>
      <c r="FM9" s="118"/>
      <c r="FN9" s="118"/>
      <c r="FO9" s="118"/>
      <c r="FP9" s="118"/>
      <c r="FQ9" s="118"/>
      <c r="FR9" s="118"/>
      <c r="FS9" s="118"/>
      <c r="FT9" s="118"/>
      <c r="FU9" s="118"/>
      <c r="FV9" s="118"/>
      <c r="FW9" s="118"/>
      <c r="FX9" s="118"/>
      <c r="FY9" s="118"/>
      <c r="FZ9" s="118"/>
      <c r="GA9" s="118"/>
      <c r="GB9" s="118"/>
      <c r="GC9" s="118"/>
      <c r="GD9" s="118"/>
      <c r="GE9" s="118"/>
      <c r="GF9" s="118"/>
      <c r="GG9" s="118"/>
      <c r="GH9" s="118"/>
      <c r="GI9" s="118"/>
      <c r="GJ9" s="118"/>
      <c r="GK9" s="118"/>
      <c r="GL9" s="118"/>
      <c r="GM9" s="118"/>
      <c r="GN9" s="118"/>
      <c r="GO9" s="118"/>
      <c r="GP9" s="118"/>
      <c r="GQ9" s="118"/>
      <c r="GR9" s="118"/>
      <c r="GS9" s="118"/>
      <c r="GT9" s="118"/>
      <c r="GU9" s="118"/>
      <c r="GV9" s="118"/>
      <c r="GW9" s="118"/>
      <c r="GX9" s="118"/>
      <c r="GY9" s="118"/>
      <c r="GZ9" s="118"/>
      <c r="HA9" s="118"/>
      <c r="HB9" s="118"/>
      <c r="HC9" s="118"/>
      <c r="HD9" s="118"/>
      <c r="HE9" s="118"/>
      <c r="HF9" s="118"/>
      <c r="HG9" s="118"/>
      <c r="HH9" s="118"/>
      <c r="HI9" s="118"/>
      <c r="HJ9" s="118"/>
      <c r="HK9" s="118"/>
      <c r="HL9" s="118"/>
      <c r="HM9" s="118"/>
      <c r="HN9" s="118"/>
      <c r="HO9" s="118"/>
      <c r="HP9" s="118"/>
      <c r="HQ9" s="118"/>
      <c r="HR9" s="118"/>
    </row>
    <row r="10" spans="1:226" s="112" customFormat="1" ht="24.95" customHeight="1" x14ac:dyDescent="0.15">
      <c r="A10" s="25" t="s">
        <v>1269</v>
      </c>
      <c r="B10" s="87">
        <v>1057</v>
      </c>
      <c r="C10" s="87">
        <v>1818</v>
      </c>
      <c r="D10" s="87">
        <v>1375</v>
      </c>
      <c r="E10" s="83">
        <v>75.632563256325597</v>
      </c>
      <c r="F10" s="83">
        <v>427.018633540373</v>
      </c>
      <c r="G10" s="118"/>
      <c r="H10" s="118"/>
      <c r="I10" s="118"/>
      <c r="J10" s="118"/>
      <c r="K10" s="118"/>
      <c r="L10" s="118"/>
      <c r="M10" s="118"/>
      <c r="N10" s="118"/>
      <c r="O10" s="118"/>
      <c r="P10" s="118"/>
      <c r="Q10" s="118"/>
      <c r="R10" s="118"/>
      <c r="S10" s="118"/>
      <c r="T10" s="118"/>
      <c r="U10" s="118"/>
      <c r="V10" s="118"/>
      <c r="W10" s="118"/>
      <c r="X10" s="118"/>
      <c r="Y10" s="118"/>
      <c r="Z10" s="118"/>
      <c r="AA10" s="118"/>
      <c r="AB10" s="118"/>
      <c r="AC10" s="118"/>
      <c r="AD10" s="118"/>
      <c r="AE10" s="118"/>
      <c r="AF10" s="118"/>
      <c r="AG10" s="118"/>
      <c r="AH10" s="118"/>
      <c r="AI10" s="118"/>
      <c r="AJ10" s="118"/>
      <c r="AK10" s="118"/>
      <c r="AL10" s="118"/>
      <c r="AM10" s="118"/>
      <c r="AN10" s="118"/>
      <c r="AO10" s="118"/>
      <c r="AP10" s="118"/>
      <c r="AQ10" s="118"/>
      <c r="AR10" s="118"/>
      <c r="AS10" s="118"/>
      <c r="AT10" s="118"/>
      <c r="AU10" s="118"/>
      <c r="AV10" s="118"/>
      <c r="AW10" s="118"/>
      <c r="AX10" s="118"/>
      <c r="AY10" s="118"/>
      <c r="AZ10" s="118"/>
      <c r="BA10" s="118"/>
      <c r="BB10" s="118"/>
      <c r="BC10" s="118"/>
      <c r="BD10" s="118"/>
      <c r="BE10" s="118"/>
      <c r="BF10" s="118"/>
      <c r="BG10" s="118"/>
      <c r="BH10" s="118"/>
      <c r="BI10" s="118"/>
      <c r="BJ10" s="118"/>
      <c r="BK10" s="118"/>
      <c r="BL10" s="118"/>
      <c r="BM10" s="118"/>
      <c r="BN10" s="118"/>
      <c r="BO10" s="118"/>
      <c r="BP10" s="118"/>
      <c r="BQ10" s="118"/>
      <c r="BR10" s="118"/>
      <c r="BS10" s="118"/>
      <c r="BT10" s="118"/>
      <c r="BU10" s="118"/>
      <c r="BV10" s="118"/>
      <c r="BW10" s="118"/>
      <c r="BX10" s="118"/>
      <c r="BY10" s="118"/>
      <c r="BZ10" s="118"/>
      <c r="CA10" s="118"/>
      <c r="CB10" s="118"/>
      <c r="CC10" s="118"/>
      <c r="CD10" s="118"/>
      <c r="CE10" s="118"/>
      <c r="CF10" s="118"/>
      <c r="CG10" s="118"/>
      <c r="CH10" s="118"/>
      <c r="CI10" s="118"/>
      <c r="CJ10" s="118"/>
      <c r="CK10" s="118"/>
      <c r="CL10" s="118"/>
      <c r="CM10" s="118"/>
      <c r="CN10" s="118"/>
      <c r="CO10" s="118"/>
      <c r="CP10" s="118"/>
      <c r="CQ10" s="118"/>
      <c r="CR10" s="118"/>
      <c r="CS10" s="118"/>
      <c r="CT10" s="118"/>
      <c r="CU10" s="118"/>
      <c r="CV10" s="118"/>
      <c r="CW10" s="118"/>
      <c r="CX10" s="118"/>
      <c r="CY10" s="118"/>
      <c r="CZ10" s="118"/>
      <c r="DA10" s="118"/>
      <c r="DB10" s="118"/>
      <c r="DC10" s="118"/>
      <c r="DD10" s="118"/>
      <c r="DE10" s="118"/>
      <c r="DF10" s="118"/>
      <c r="DG10" s="118"/>
      <c r="DH10" s="118"/>
      <c r="DI10" s="118"/>
      <c r="DJ10" s="118"/>
      <c r="DK10" s="118"/>
      <c r="DL10" s="118"/>
      <c r="DM10" s="118"/>
      <c r="DN10" s="118"/>
      <c r="DO10" s="118"/>
      <c r="DP10" s="118"/>
      <c r="DQ10" s="118"/>
      <c r="DR10" s="118"/>
      <c r="DS10" s="118"/>
      <c r="DT10" s="118"/>
      <c r="DU10" s="118"/>
      <c r="DV10" s="118"/>
      <c r="DW10" s="118"/>
      <c r="DX10" s="118"/>
      <c r="DY10" s="118"/>
      <c r="DZ10" s="118"/>
      <c r="EA10" s="118"/>
      <c r="EB10" s="118"/>
      <c r="EC10" s="118"/>
      <c r="ED10" s="118"/>
      <c r="EE10" s="118"/>
      <c r="EF10" s="118"/>
      <c r="EG10" s="118"/>
      <c r="EH10" s="118"/>
      <c r="EI10" s="118"/>
      <c r="EJ10" s="118"/>
      <c r="EK10" s="118"/>
      <c r="EL10" s="118"/>
      <c r="EM10" s="118"/>
      <c r="EN10" s="118"/>
      <c r="EO10" s="118"/>
      <c r="EP10" s="118"/>
      <c r="EQ10" s="118"/>
      <c r="ER10" s="118"/>
      <c r="ES10" s="118"/>
      <c r="ET10" s="118"/>
      <c r="EU10" s="118"/>
      <c r="EV10" s="118"/>
      <c r="EW10" s="118"/>
      <c r="EX10" s="118"/>
      <c r="EY10" s="118"/>
      <c r="EZ10" s="118"/>
      <c r="FA10" s="118"/>
      <c r="FB10" s="118"/>
      <c r="FC10" s="118"/>
      <c r="FD10" s="118"/>
      <c r="FE10" s="118"/>
      <c r="FF10" s="118"/>
      <c r="FG10" s="118"/>
      <c r="FH10" s="118"/>
      <c r="FI10" s="118"/>
      <c r="FJ10" s="118"/>
      <c r="FK10" s="118"/>
      <c r="FL10" s="118"/>
      <c r="FM10" s="118"/>
      <c r="FN10" s="118"/>
      <c r="FO10" s="118"/>
      <c r="FP10" s="118"/>
      <c r="FQ10" s="118"/>
      <c r="FR10" s="118"/>
      <c r="FS10" s="118"/>
      <c r="FT10" s="118"/>
      <c r="FU10" s="118"/>
      <c r="FV10" s="118"/>
      <c r="FW10" s="118"/>
      <c r="FX10" s="118"/>
      <c r="FY10" s="118"/>
      <c r="FZ10" s="118"/>
      <c r="GA10" s="118"/>
      <c r="GB10" s="118"/>
      <c r="GC10" s="118"/>
      <c r="GD10" s="118"/>
      <c r="GE10" s="118"/>
      <c r="GF10" s="118"/>
      <c r="GG10" s="118"/>
      <c r="GH10" s="118"/>
      <c r="GI10" s="118"/>
      <c r="GJ10" s="118"/>
      <c r="GK10" s="118"/>
      <c r="GL10" s="118"/>
      <c r="GM10" s="118"/>
      <c r="GN10" s="118"/>
      <c r="GO10" s="118"/>
      <c r="GP10" s="118"/>
      <c r="GQ10" s="118"/>
      <c r="GR10" s="118"/>
      <c r="GS10" s="118"/>
      <c r="GT10" s="118"/>
      <c r="GU10" s="118"/>
      <c r="GV10" s="118"/>
      <c r="GW10" s="118"/>
      <c r="GX10" s="118"/>
      <c r="GY10" s="118"/>
      <c r="GZ10" s="118"/>
      <c r="HA10" s="118"/>
      <c r="HB10" s="118"/>
      <c r="HC10" s="118"/>
      <c r="HD10" s="118"/>
      <c r="HE10" s="118"/>
      <c r="HF10" s="118"/>
      <c r="HG10" s="118"/>
      <c r="HH10" s="118"/>
      <c r="HI10" s="118"/>
      <c r="HJ10" s="118"/>
      <c r="HK10" s="118"/>
      <c r="HL10" s="118"/>
      <c r="HM10" s="118"/>
      <c r="HN10" s="118"/>
      <c r="HO10" s="118"/>
      <c r="HP10" s="118"/>
      <c r="HQ10" s="118"/>
      <c r="HR10" s="118"/>
    </row>
    <row r="11" spans="1:226" s="112" customFormat="1" ht="24.95" customHeight="1" x14ac:dyDescent="0.15">
      <c r="A11" s="25" t="s">
        <v>1270</v>
      </c>
      <c r="B11" s="87">
        <v>696</v>
      </c>
      <c r="C11" s="87">
        <v>1145</v>
      </c>
      <c r="D11" s="87">
        <v>479</v>
      </c>
      <c r="E11" s="83">
        <v>41.834061135371201</v>
      </c>
      <c r="F11" s="83">
        <v>70.337738619676998</v>
      </c>
      <c r="G11" s="118"/>
      <c r="H11" s="118"/>
      <c r="I11" s="118"/>
      <c r="J11" s="118"/>
      <c r="K11" s="118"/>
      <c r="L11" s="118"/>
      <c r="M11" s="118"/>
      <c r="N11" s="118"/>
      <c r="O11" s="118"/>
      <c r="P11" s="118"/>
      <c r="Q11" s="118"/>
      <c r="R11" s="118"/>
      <c r="S11" s="118"/>
      <c r="T11" s="118"/>
      <c r="U11" s="118"/>
      <c r="V11" s="118"/>
      <c r="W11" s="118"/>
      <c r="X11" s="118"/>
      <c r="Y11" s="118"/>
      <c r="Z11" s="118"/>
      <c r="AA11" s="118"/>
      <c r="AB11" s="118"/>
      <c r="AC11" s="118"/>
      <c r="AD11" s="118"/>
      <c r="AE11" s="118"/>
      <c r="AF11" s="118"/>
      <c r="AG11" s="118"/>
      <c r="AH11" s="118"/>
      <c r="AI11" s="118"/>
      <c r="AJ11" s="118"/>
      <c r="AK11" s="118"/>
      <c r="AL11" s="118"/>
      <c r="AM11" s="118"/>
      <c r="AN11" s="118"/>
      <c r="AO11" s="118"/>
      <c r="AP11" s="118"/>
      <c r="AQ11" s="118"/>
      <c r="AR11" s="118"/>
      <c r="AS11" s="118"/>
      <c r="AT11" s="118"/>
      <c r="AU11" s="118"/>
      <c r="AV11" s="118"/>
      <c r="AW11" s="118"/>
      <c r="AX11" s="118"/>
      <c r="AY11" s="118"/>
      <c r="AZ11" s="118"/>
      <c r="BA11" s="118"/>
      <c r="BB11" s="118"/>
      <c r="BC11" s="118"/>
      <c r="BD11" s="118"/>
      <c r="BE11" s="118"/>
      <c r="BF11" s="118"/>
      <c r="BG11" s="118"/>
      <c r="BH11" s="118"/>
      <c r="BI11" s="118"/>
      <c r="BJ11" s="118"/>
      <c r="BK11" s="118"/>
      <c r="BL11" s="118"/>
      <c r="BM11" s="118"/>
      <c r="BN11" s="118"/>
      <c r="BO11" s="118"/>
      <c r="BP11" s="118"/>
      <c r="BQ11" s="118"/>
      <c r="BR11" s="118"/>
      <c r="BS11" s="118"/>
      <c r="BT11" s="118"/>
      <c r="BU11" s="118"/>
      <c r="BV11" s="118"/>
      <c r="BW11" s="118"/>
      <c r="BX11" s="118"/>
      <c r="BY11" s="118"/>
      <c r="BZ11" s="118"/>
      <c r="CA11" s="118"/>
      <c r="CB11" s="118"/>
      <c r="CC11" s="118"/>
      <c r="CD11" s="118"/>
      <c r="CE11" s="118"/>
      <c r="CF11" s="118"/>
      <c r="CG11" s="118"/>
      <c r="CH11" s="118"/>
      <c r="CI11" s="118"/>
      <c r="CJ11" s="118"/>
      <c r="CK11" s="118"/>
      <c r="CL11" s="118"/>
      <c r="CM11" s="118"/>
      <c r="CN11" s="118"/>
      <c r="CO11" s="118"/>
      <c r="CP11" s="118"/>
      <c r="CQ11" s="118"/>
      <c r="CR11" s="118"/>
      <c r="CS11" s="118"/>
      <c r="CT11" s="118"/>
      <c r="CU11" s="118"/>
      <c r="CV11" s="118"/>
      <c r="CW11" s="118"/>
      <c r="CX11" s="118"/>
      <c r="CY11" s="118"/>
      <c r="CZ11" s="118"/>
      <c r="DA11" s="118"/>
      <c r="DB11" s="118"/>
      <c r="DC11" s="118"/>
      <c r="DD11" s="118"/>
      <c r="DE11" s="118"/>
      <c r="DF11" s="118"/>
      <c r="DG11" s="118"/>
      <c r="DH11" s="118"/>
      <c r="DI11" s="118"/>
      <c r="DJ11" s="118"/>
      <c r="DK11" s="118"/>
      <c r="DL11" s="118"/>
      <c r="DM11" s="118"/>
      <c r="DN11" s="118"/>
      <c r="DO11" s="118"/>
      <c r="DP11" s="118"/>
      <c r="DQ11" s="118"/>
      <c r="DR11" s="118"/>
      <c r="DS11" s="118"/>
      <c r="DT11" s="118"/>
      <c r="DU11" s="118"/>
      <c r="DV11" s="118"/>
      <c r="DW11" s="118"/>
      <c r="DX11" s="118"/>
      <c r="DY11" s="118"/>
      <c r="DZ11" s="118"/>
      <c r="EA11" s="118"/>
      <c r="EB11" s="118"/>
      <c r="EC11" s="118"/>
      <c r="ED11" s="118"/>
      <c r="EE11" s="118"/>
      <c r="EF11" s="118"/>
      <c r="EG11" s="118"/>
      <c r="EH11" s="118"/>
      <c r="EI11" s="118"/>
      <c r="EJ11" s="118"/>
      <c r="EK11" s="118"/>
      <c r="EL11" s="118"/>
      <c r="EM11" s="118"/>
      <c r="EN11" s="118"/>
      <c r="EO11" s="118"/>
      <c r="EP11" s="118"/>
      <c r="EQ11" s="118"/>
      <c r="ER11" s="118"/>
      <c r="ES11" s="118"/>
      <c r="ET11" s="118"/>
      <c r="EU11" s="118"/>
      <c r="EV11" s="118"/>
      <c r="EW11" s="118"/>
      <c r="EX11" s="118"/>
      <c r="EY11" s="118"/>
      <c r="EZ11" s="118"/>
      <c r="FA11" s="118"/>
      <c r="FB11" s="118"/>
      <c r="FC11" s="118"/>
      <c r="FD11" s="118"/>
      <c r="FE11" s="118"/>
      <c r="FF11" s="118"/>
      <c r="FG11" s="118"/>
      <c r="FH11" s="118"/>
      <c r="FI11" s="118"/>
      <c r="FJ11" s="118"/>
      <c r="FK11" s="118"/>
      <c r="FL11" s="118"/>
      <c r="FM11" s="118"/>
      <c r="FN11" s="118"/>
      <c r="FO11" s="118"/>
      <c r="FP11" s="118"/>
      <c r="FQ11" s="118"/>
      <c r="FR11" s="118"/>
      <c r="FS11" s="118"/>
      <c r="FT11" s="118"/>
      <c r="FU11" s="118"/>
      <c r="FV11" s="118"/>
      <c r="FW11" s="118"/>
      <c r="FX11" s="118"/>
      <c r="FY11" s="118"/>
      <c r="FZ11" s="118"/>
      <c r="GA11" s="118"/>
      <c r="GB11" s="118"/>
      <c r="GC11" s="118"/>
      <c r="GD11" s="118"/>
      <c r="GE11" s="118"/>
      <c r="GF11" s="118"/>
      <c r="GG11" s="118"/>
      <c r="GH11" s="118"/>
      <c r="GI11" s="118"/>
      <c r="GJ11" s="118"/>
      <c r="GK11" s="118"/>
      <c r="GL11" s="118"/>
      <c r="GM11" s="118"/>
      <c r="GN11" s="118"/>
      <c r="GO11" s="118"/>
      <c r="GP11" s="118"/>
      <c r="GQ11" s="118"/>
      <c r="GR11" s="118"/>
      <c r="GS11" s="118"/>
      <c r="GT11" s="118"/>
      <c r="GU11" s="118"/>
      <c r="GV11" s="118"/>
      <c r="GW11" s="118"/>
      <c r="GX11" s="118"/>
      <c r="GY11" s="118"/>
      <c r="GZ11" s="118"/>
      <c r="HA11" s="118"/>
      <c r="HB11" s="118"/>
      <c r="HC11" s="118"/>
      <c r="HD11" s="118"/>
      <c r="HE11" s="118"/>
      <c r="HF11" s="118"/>
      <c r="HG11" s="118"/>
      <c r="HH11" s="118"/>
      <c r="HI11" s="118"/>
      <c r="HJ11" s="118"/>
      <c r="HK11" s="118"/>
      <c r="HL11" s="118"/>
      <c r="HM11" s="118"/>
      <c r="HN11" s="118"/>
      <c r="HO11" s="118"/>
      <c r="HP11" s="118"/>
      <c r="HQ11" s="118"/>
      <c r="HR11" s="118"/>
    </row>
    <row r="12" spans="1:226" s="113" customFormat="1" ht="24.95" customHeight="1" x14ac:dyDescent="0.15">
      <c r="A12" s="25" t="s">
        <v>1271</v>
      </c>
      <c r="B12" s="87">
        <v>393</v>
      </c>
      <c r="C12" s="87">
        <v>862</v>
      </c>
      <c r="D12" s="87">
        <v>752</v>
      </c>
      <c r="E12" s="83">
        <v>87.238979118329496</v>
      </c>
      <c r="F12" s="83">
        <v>129.655172413793</v>
      </c>
      <c r="G12" s="118"/>
      <c r="H12" s="118"/>
      <c r="I12" s="118"/>
      <c r="J12" s="118"/>
      <c r="K12" s="118"/>
      <c r="L12" s="118"/>
      <c r="M12" s="118"/>
      <c r="N12" s="118"/>
      <c r="O12" s="118"/>
      <c r="P12" s="118"/>
      <c r="Q12" s="118"/>
      <c r="R12" s="118"/>
      <c r="S12" s="118"/>
      <c r="T12" s="118"/>
      <c r="U12" s="118"/>
      <c r="V12" s="118"/>
      <c r="W12" s="118"/>
      <c r="X12" s="118"/>
      <c r="Y12" s="118"/>
      <c r="Z12" s="118"/>
      <c r="AA12" s="118"/>
      <c r="AB12" s="118"/>
      <c r="AC12" s="118"/>
      <c r="AD12" s="118"/>
      <c r="AE12" s="118"/>
      <c r="AF12" s="118"/>
      <c r="AG12" s="118"/>
      <c r="AH12" s="118"/>
      <c r="AI12" s="118"/>
      <c r="AJ12" s="118"/>
      <c r="AK12" s="118"/>
      <c r="AL12" s="118"/>
      <c r="AM12" s="118"/>
      <c r="AN12" s="118"/>
      <c r="AO12" s="118"/>
      <c r="AP12" s="118"/>
      <c r="AQ12" s="118"/>
      <c r="AR12" s="118"/>
      <c r="AS12" s="118"/>
      <c r="AT12" s="118"/>
      <c r="AU12" s="118"/>
      <c r="AV12" s="118"/>
      <c r="AW12" s="118"/>
      <c r="AX12" s="118"/>
      <c r="AY12" s="118"/>
      <c r="AZ12" s="118"/>
      <c r="BA12" s="118"/>
      <c r="BB12" s="118"/>
      <c r="BC12" s="118"/>
      <c r="BD12" s="118"/>
      <c r="BE12" s="118"/>
      <c r="BF12" s="118"/>
      <c r="BG12" s="118"/>
      <c r="BH12" s="118"/>
      <c r="BI12" s="118"/>
      <c r="BJ12" s="118"/>
      <c r="BK12" s="118"/>
      <c r="BL12" s="118"/>
      <c r="BM12" s="118"/>
      <c r="BN12" s="118"/>
      <c r="BO12" s="118"/>
      <c r="BP12" s="118"/>
      <c r="BQ12" s="118"/>
      <c r="BR12" s="118"/>
      <c r="BS12" s="118"/>
      <c r="BT12" s="118"/>
      <c r="BU12" s="118"/>
      <c r="BV12" s="118"/>
      <c r="BW12" s="118"/>
      <c r="BX12" s="118"/>
      <c r="BY12" s="118"/>
      <c r="BZ12" s="118"/>
      <c r="CA12" s="118"/>
      <c r="CB12" s="118"/>
      <c r="CC12" s="118"/>
      <c r="CD12" s="118"/>
      <c r="CE12" s="118"/>
      <c r="CF12" s="118"/>
      <c r="CG12" s="118"/>
      <c r="CH12" s="118"/>
      <c r="CI12" s="118"/>
      <c r="CJ12" s="118"/>
      <c r="CK12" s="118"/>
      <c r="CL12" s="118"/>
      <c r="CM12" s="118"/>
      <c r="CN12" s="118"/>
      <c r="CO12" s="118"/>
      <c r="CP12" s="118"/>
      <c r="CQ12" s="118"/>
      <c r="CR12" s="118"/>
      <c r="CS12" s="118"/>
      <c r="CT12" s="118"/>
      <c r="CU12" s="118"/>
      <c r="CV12" s="118"/>
      <c r="CW12" s="118"/>
      <c r="CX12" s="118"/>
      <c r="CY12" s="118"/>
      <c r="CZ12" s="118"/>
      <c r="DA12" s="118"/>
      <c r="DB12" s="118"/>
      <c r="DC12" s="118"/>
      <c r="DD12" s="118"/>
      <c r="DE12" s="118"/>
      <c r="DF12" s="118"/>
      <c r="DG12" s="118"/>
      <c r="DH12" s="118"/>
      <c r="DI12" s="118"/>
      <c r="DJ12" s="118"/>
      <c r="DK12" s="118"/>
      <c r="DL12" s="118"/>
      <c r="DM12" s="118"/>
      <c r="DN12" s="118"/>
      <c r="DO12" s="118"/>
      <c r="DP12" s="118"/>
      <c r="DQ12" s="118"/>
      <c r="DR12" s="118"/>
      <c r="DS12" s="118"/>
      <c r="DT12" s="118"/>
      <c r="DU12" s="118"/>
      <c r="DV12" s="118"/>
      <c r="DW12" s="118"/>
      <c r="DX12" s="118"/>
      <c r="DY12" s="118"/>
      <c r="DZ12" s="118"/>
      <c r="EA12" s="118"/>
      <c r="EB12" s="118"/>
      <c r="EC12" s="118"/>
      <c r="ED12" s="118"/>
      <c r="EE12" s="118"/>
      <c r="EF12" s="118"/>
      <c r="EG12" s="118"/>
      <c r="EH12" s="118"/>
      <c r="EI12" s="118"/>
      <c r="EJ12" s="118"/>
      <c r="EK12" s="118"/>
      <c r="EL12" s="118"/>
      <c r="EM12" s="118"/>
      <c r="EN12" s="118"/>
      <c r="EO12" s="118"/>
      <c r="EP12" s="118"/>
      <c r="EQ12" s="118"/>
      <c r="ER12" s="118"/>
      <c r="ES12" s="118"/>
      <c r="ET12" s="118"/>
      <c r="EU12" s="118"/>
      <c r="EV12" s="118"/>
      <c r="EW12" s="118"/>
      <c r="EX12" s="118"/>
      <c r="EY12" s="118"/>
      <c r="EZ12" s="118"/>
      <c r="FA12" s="118"/>
      <c r="FB12" s="118"/>
      <c r="FC12" s="118"/>
      <c r="FD12" s="118"/>
      <c r="FE12" s="118"/>
      <c r="FF12" s="118"/>
      <c r="FG12" s="118"/>
      <c r="FH12" s="118"/>
      <c r="FI12" s="118"/>
      <c r="FJ12" s="118"/>
      <c r="FK12" s="118"/>
      <c r="FL12" s="118"/>
      <c r="FM12" s="118"/>
      <c r="FN12" s="118"/>
      <c r="FO12" s="118"/>
      <c r="FP12" s="118"/>
      <c r="FQ12" s="118"/>
      <c r="FR12" s="118"/>
      <c r="FS12" s="118"/>
      <c r="FT12" s="118"/>
      <c r="FU12" s="118"/>
      <c r="FV12" s="118"/>
      <c r="FW12" s="118"/>
      <c r="FX12" s="118"/>
      <c r="FY12" s="118"/>
      <c r="FZ12" s="118"/>
      <c r="GA12" s="118"/>
      <c r="GB12" s="118"/>
      <c r="GC12" s="118"/>
      <c r="GD12" s="118"/>
      <c r="GE12" s="118"/>
      <c r="GF12" s="118"/>
      <c r="GG12" s="118"/>
      <c r="GH12" s="118"/>
      <c r="GI12" s="118"/>
      <c r="GJ12" s="118"/>
      <c r="GK12" s="118"/>
      <c r="GL12" s="118"/>
      <c r="GM12" s="118"/>
      <c r="GN12" s="118"/>
      <c r="GO12" s="118"/>
      <c r="GP12" s="118"/>
      <c r="GQ12" s="118"/>
      <c r="GR12" s="118"/>
      <c r="GS12" s="118"/>
      <c r="GT12" s="118"/>
      <c r="GU12" s="118"/>
      <c r="GV12" s="118"/>
      <c r="GW12" s="118"/>
      <c r="GX12" s="118"/>
      <c r="GY12" s="118"/>
      <c r="GZ12" s="118"/>
      <c r="HA12" s="118"/>
      <c r="HB12" s="118"/>
      <c r="HC12" s="118"/>
      <c r="HD12" s="118"/>
      <c r="HE12" s="118"/>
      <c r="HF12" s="118"/>
      <c r="HG12" s="118"/>
      <c r="HH12" s="118"/>
      <c r="HI12" s="118"/>
      <c r="HJ12" s="118"/>
      <c r="HK12" s="118"/>
      <c r="HL12" s="118"/>
      <c r="HM12" s="118"/>
      <c r="HN12" s="118"/>
      <c r="HO12" s="118"/>
      <c r="HP12" s="118"/>
      <c r="HQ12" s="118"/>
      <c r="HR12" s="118"/>
    </row>
    <row r="13" spans="1:226" s="113" customFormat="1" ht="24.95" customHeight="1" x14ac:dyDescent="0.15">
      <c r="A13" s="25" t="s">
        <v>1272</v>
      </c>
      <c r="B13" s="87">
        <v>10180</v>
      </c>
      <c r="C13" s="87">
        <v>28549</v>
      </c>
      <c r="D13" s="87">
        <v>18559</v>
      </c>
      <c r="E13" s="83">
        <v>65.007530911765699</v>
      </c>
      <c r="F13" s="83">
        <v>0</v>
      </c>
      <c r="G13" s="118"/>
      <c r="H13" s="118"/>
      <c r="I13" s="118"/>
      <c r="J13" s="118"/>
      <c r="K13" s="118"/>
      <c r="L13" s="118"/>
      <c r="M13" s="118"/>
      <c r="N13" s="118"/>
      <c r="O13" s="118"/>
      <c r="P13" s="118"/>
      <c r="Q13" s="118"/>
      <c r="R13" s="118"/>
      <c r="S13" s="118"/>
      <c r="T13" s="118"/>
      <c r="U13" s="118"/>
      <c r="V13" s="118"/>
      <c r="W13" s="118"/>
      <c r="X13" s="118"/>
      <c r="Y13" s="118"/>
      <c r="Z13" s="118"/>
      <c r="AA13" s="118"/>
      <c r="AB13" s="118"/>
      <c r="AC13" s="118"/>
      <c r="AD13" s="118"/>
      <c r="AE13" s="118"/>
      <c r="AF13" s="118"/>
      <c r="AG13" s="118"/>
      <c r="AH13" s="118"/>
      <c r="AI13" s="118"/>
      <c r="AJ13" s="118"/>
      <c r="AK13" s="118"/>
      <c r="AL13" s="118"/>
      <c r="AM13" s="118"/>
      <c r="AN13" s="118"/>
      <c r="AO13" s="118"/>
      <c r="AP13" s="118"/>
      <c r="AQ13" s="118"/>
      <c r="AR13" s="118"/>
      <c r="AS13" s="118"/>
      <c r="AT13" s="118"/>
      <c r="AU13" s="118"/>
      <c r="AV13" s="118"/>
      <c r="AW13" s="118"/>
      <c r="AX13" s="118"/>
      <c r="AY13" s="118"/>
      <c r="AZ13" s="118"/>
      <c r="BA13" s="118"/>
      <c r="BB13" s="118"/>
      <c r="BC13" s="118"/>
      <c r="BD13" s="118"/>
      <c r="BE13" s="118"/>
      <c r="BF13" s="118"/>
      <c r="BG13" s="118"/>
      <c r="BH13" s="118"/>
      <c r="BI13" s="118"/>
      <c r="BJ13" s="118"/>
      <c r="BK13" s="118"/>
      <c r="BL13" s="118"/>
      <c r="BM13" s="118"/>
      <c r="BN13" s="118"/>
      <c r="BO13" s="118"/>
      <c r="BP13" s="118"/>
      <c r="BQ13" s="118"/>
      <c r="BR13" s="118"/>
      <c r="BS13" s="118"/>
      <c r="BT13" s="118"/>
      <c r="BU13" s="118"/>
      <c r="BV13" s="118"/>
      <c r="BW13" s="118"/>
      <c r="BX13" s="118"/>
      <c r="BY13" s="118"/>
      <c r="BZ13" s="118"/>
      <c r="CA13" s="118"/>
      <c r="CB13" s="118"/>
      <c r="CC13" s="118"/>
      <c r="CD13" s="118"/>
      <c r="CE13" s="118"/>
      <c r="CF13" s="118"/>
      <c r="CG13" s="118"/>
      <c r="CH13" s="118"/>
      <c r="CI13" s="118"/>
      <c r="CJ13" s="118"/>
      <c r="CK13" s="118"/>
      <c r="CL13" s="118"/>
      <c r="CM13" s="118"/>
      <c r="CN13" s="118"/>
      <c r="CO13" s="118"/>
      <c r="CP13" s="118"/>
      <c r="CQ13" s="118"/>
      <c r="CR13" s="118"/>
      <c r="CS13" s="118"/>
      <c r="CT13" s="118"/>
      <c r="CU13" s="118"/>
      <c r="CV13" s="118"/>
      <c r="CW13" s="118"/>
      <c r="CX13" s="118"/>
      <c r="CY13" s="118"/>
      <c r="CZ13" s="118"/>
      <c r="DA13" s="118"/>
      <c r="DB13" s="118"/>
      <c r="DC13" s="118"/>
      <c r="DD13" s="118"/>
      <c r="DE13" s="118"/>
      <c r="DF13" s="118"/>
      <c r="DG13" s="118"/>
      <c r="DH13" s="118"/>
      <c r="DI13" s="118"/>
      <c r="DJ13" s="118"/>
      <c r="DK13" s="118"/>
      <c r="DL13" s="118"/>
      <c r="DM13" s="118"/>
      <c r="DN13" s="118"/>
      <c r="DO13" s="118"/>
      <c r="DP13" s="118"/>
      <c r="DQ13" s="118"/>
      <c r="DR13" s="118"/>
      <c r="DS13" s="118"/>
      <c r="DT13" s="118"/>
      <c r="DU13" s="118"/>
      <c r="DV13" s="118"/>
      <c r="DW13" s="118"/>
      <c r="DX13" s="118"/>
      <c r="DY13" s="118"/>
      <c r="DZ13" s="118"/>
      <c r="EA13" s="118"/>
      <c r="EB13" s="118"/>
      <c r="EC13" s="118"/>
      <c r="ED13" s="118"/>
      <c r="EE13" s="118"/>
      <c r="EF13" s="118"/>
      <c r="EG13" s="118"/>
      <c r="EH13" s="118"/>
      <c r="EI13" s="118"/>
      <c r="EJ13" s="118"/>
      <c r="EK13" s="118"/>
      <c r="EL13" s="118"/>
      <c r="EM13" s="118"/>
      <c r="EN13" s="118"/>
      <c r="EO13" s="118"/>
      <c r="EP13" s="118"/>
      <c r="EQ13" s="118"/>
      <c r="ER13" s="118"/>
      <c r="ES13" s="118"/>
      <c r="ET13" s="118"/>
      <c r="EU13" s="118"/>
      <c r="EV13" s="118"/>
      <c r="EW13" s="118"/>
      <c r="EX13" s="118"/>
      <c r="EY13" s="118"/>
      <c r="EZ13" s="118"/>
      <c r="FA13" s="118"/>
      <c r="FB13" s="118"/>
      <c r="FC13" s="118"/>
      <c r="FD13" s="118"/>
      <c r="FE13" s="118"/>
      <c r="FF13" s="118"/>
      <c r="FG13" s="118"/>
      <c r="FH13" s="118"/>
      <c r="FI13" s="118"/>
      <c r="FJ13" s="118"/>
      <c r="FK13" s="118"/>
      <c r="FL13" s="118"/>
      <c r="FM13" s="118"/>
      <c r="FN13" s="118"/>
      <c r="FO13" s="118"/>
      <c r="FP13" s="118"/>
      <c r="FQ13" s="118"/>
      <c r="FR13" s="118"/>
      <c r="FS13" s="118"/>
      <c r="FT13" s="118"/>
      <c r="FU13" s="118"/>
      <c r="FV13" s="118"/>
      <c r="FW13" s="118"/>
      <c r="FX13" s="118"/>
      <c r="FY13" s="118"/>
      <c r="FZ13" s="118"/>
      <c r="GA13" s="118"/>
      <c r="GB13" s="118"/>
      <c r="GC13" s="118"/>
      <c r="GD13" s="118"/>
      <c r="GE13" s="118"/>
      <c r="GF13" s="118"/>
      <c r="GG13" s="118"/>
      <c r="GH13" s="118"/>
      <c r="GI13" s="118"/>
      <c r="GJ13" s="118"/>
      <c r="GK13" s="118"/>
      <c r="GL13" s="118"/>
      <c r="GM13" s="118"/>
      <c r="GN13" s="118"/>
      <c r="GO13" s="118"/>
      <c r="GP13" s="118"/>
      <c r="GQ13" s="118"/>
      <c r="GR13" s="118"/>
      <c r="GS13" s="118"/>
      <c r="GT13" s="118"/>
      <c r="GU13" s="118"/>
      <c r="GV13" s="118"/>
      <c r="GW13" s="118"/>
      <c r="GX13" s="118"/>
      <c r="GY13" s="118"/>
      <c r="GZ13" s="118"/>
      <c r="HA13" s="118"/>
      <c r="HB13" s="118"/>
      <c r="HC13" s="118"/>
      <c r="HD13" s="118"/>
      <c r="HE13" s="118"/>
      <c r="HF13" s="118"/>
      <c r="HG13" s="118"/>
      <c r="HH13" s="118"/>
      <c r="HI13" s="118"/>
      <c r="HJ13" s="118"/>
      <c r="HK13" s="118"/>
      <c r="HL13" s="118"/>
      <c r="HM13" s="118"/>
      <c r="HN13" s="118"/>
      <c r="HO13" s="118"/>
      <c r="HP13" s="118"/>
      <c r="HQ13" s="118"/>
      <c r="HR13" s="118"/>
    </row>
    <row r="14" spans="1:226" s="112" customFormat="1" ht="24.95" customHeight="1" x14ac:dyDescent="0.15">
      <c r="A14" s="23" t="s">
        <v>1273</v>
      </c>
      <c r="B14" s="86">
        <v>2293</v>
      </c>
      <c r="C14" s="86">
        <v>23434</v>
      </c>
      <c r="D14" s="86">
        <v>13113</v>
      </c>
      <c r="E14" s="67">
        <v>55.9571562686695</v>
      </c>
      <c r="F14" s="67">
        <v>392.95774647887299</v>
      </c>
      <c r="G14" s="115"/>
      <c r="H14" s="115"/>
      <c r="I14" s="115"/>
      <c r="J14" s="115"/>
      <c r="K14" s="115"/>
      <c r="L14" s="115"/>
      <c r="M14" s="115"/>
      <c r="N14" s="115"/>
      <c r="O14" s="115"/>
      <c r="P14" s="115"/>
      <c r="Q14" s="115"/>
      <c r="R14" s="115"/>
      <c r="S14" s="115"/>
      <c r="T14" s="115"/>
      <c r="U14" s="115"/>
      <c r="V14" s="115"/>
      <c r="W14" s="115"/>
      <c r="X14" s="115"/>
      <c r="Y14" s="115"/>
      <c r="Z14" s="115"/>
      <c r="AA14" s="115"/>
      <c r="AB14" s="115"/>
      <c r="AC14" s="115"/>
      <c r="AD14" s="115"/>
      <c r="AE14" s="115"/>
      <c r="AF14" s="115"/>
      <c r="AG14" s="115"/>
      <c r="AH14" s="115"/>
      <c r="AI14" s="115"/>
      <c r="AJ14" s="115"/>
      <c r="AK14" s="115"/>
      <c r="AL14" s="115"/>
      <c r="AM14" s="115"/>
      <c r="AN14" s="115"/>
      <c r="AO14" s="115"/>
      <c r="AP14" s="115"/>
      <c r="AQ14" s="115"/>
      <c r="AR14" s="115"/>
      <c r="AS14" s="115"/>
      <c r="AT14" s="115"/>
      <c r="AU14" s="115"/>
      <c r="AV14" s="115"/>
      <c r="AW14" s="115"/>
      <c r="AX14" s="115"/>
      <c r="AY14" s="115"/>
      <c r="AZ14" s="115"/>
      <c r="BA14" s="115"/>
      <c r="BB14" s="115"/>
      <c r="BC14" s="115"/>
      <c r="BD14" s="115"/>
      <c r="BE14" s="115"/>
      <c r="BF14" s="115"/>
      <c r="BG14" s="115"/>
      <c r="BH14" s="115"/>
      <c r="BI14" s="115"/>
      <c r="BJ14" s="115"/>
      <c r="BK14" s="115"/>
      <c r="BL14" s="115"/>
      <c r="BM14" s="115"/>
      <c r="BN14" s="115"/>
      <c r="BO14" s="115"/>
      <c r="BP14" s="115"/>
      <c r="BQ14" s="115"/>
      <c r="BR14" s="115"/>
      <c r="BS14" s="115"/>
      <c r="BT14" s="115"/>
      <c r="BU14" s="115"/>
      <c r="BV14" s="115"/>
      <c r="BW14" s="115"/>
      <c r="BX14" s="115"/>
      <c r="BY14" s="115"/>
      <c r="BZ14" s="115"/>
      <c r="CA14" s="115"/>
      <c r="CB14" s="115"/>
      <c r="CC14" s="115"/>
      <c r="CD14" s="115"/>
      <c r="CE14" s="115"/>
      <c r="CF14" s="115"/>
      <c r="CG14" s="115"/>
      <c r="CH14" s="115"/>
      <c r="CI14" s="115"/>
      <c r="CJ14" s="115"/>
      <c r="CK14" s="115"/>
      <c r="CL14" s="115"/>
      <c r="CM14" s="115"/>
      <c r="CN14" s="115"/>
      <c r="CO14" s="115"/>
      <c r="CP14" s="115"/>
      <c r="CQ14" s="115"/>
      <c r="CR14" s="115"/>
      <c r="CS14" s="115"/>
      <c r="CT14" s="115"/>
      <c r="CU14" s="115"/>
      <c r="CV14" s="115"/>
      <c r="CW14" s="115"/>
      <c r="CX14" s="115"/>
      <c r="CY14" s="115"/>
      <c r="CZ14" s="115"/>
      <c r="DA14" s="115"/>
      <c r="DB14" s="115"/>
      <c r="DC14" s="115"/>
      <c r="DD14" s="115"/>
      <c r="DE14" s="115"/>
      <c r="DF14" s="115"/>
      <c r="DG14" s="115"/>
      <c r="DH14" s="115"/>
      <c r="DI14" s="115"/>
      <c r="DJ14" s="115"/>
      <c r="DK14" s="115"/>
      <c r="DL14" s="115"/>
      <c r="DM14" s="115"/>
      <c r="DN14" s="115"/>
      <c r="DO14" s="115"/>
      <c r="DP14" s="115"/>
      <c r="DQ14" s="115"/>
      <c r="DR14" s="115"/>
      <c r="DS14" s="115"/>
      <c r="DT14" s="115"/>
      <c r="DU14" s="115"/>
      <c r="DV14" s="115"/>
      <c r="DW14" s="115"/>
      <c r="DX14" s="115"/>
      <c r="DY14" s="115"/>
      <c r="DZ14" s="115"/>
      <c r="EA14" s="115"/>
      <c r="EB14" s="115"/>
      <c r="EC14" s="115"/>
      <c r="ED14" s="115"/>
      <c r="EE14" s="115"/>
      <c r="EF14" s="115"/>
      <c r="EG14" s="115"/>
      <c r="EH14" s="115"/>
      <c r="EI14" s="115"/>
      <c r="EJ14" s="115"/>
      <c r="EK14" s="115"/>
      <c r="EL14" s="115"/>
      <c r="EM14" s="115"/>
      <c r="EN14" s="115"/>
      <c r="EO14" s="115"/>
      <c r="EP14" s="115"/>
      <c r="EQ14" s="115"/>
      <c r="ER14" s="115"/>
      <c r="ES14" s="115"/>
      <c r="ET14" s="115"/>
      <c r="EU14" s="115"/>
      <c r="EV14" s="115"/>
      <c r="EW14" s="115"/>
      <c r="EX14" s="115"/>
      <c r="EY14" s="115"/>
      <c r="EZ14" s="115"/>
      <c r="FA14" s="115"/>
      <c r="FB14" s="115"/>
      <c r="FC14" s="115"/>
      <c r="FD14" s="115"/>
      <c r="FE14" s="115"/>
      <c r="FF14" s="115"/>
      <c r="FG14" s="115"/>
      <c r="FH14" s="115"/>
      <c r="FI14" s="115"/>
      <c r="FJ14" s="115"/>
      <c r="FK14" s="115"/>
      <c r="FL14" s="115"/>
      <c r="FM14" s="115"/>
      <c r="FN14" s="115"/>
      <c r="FO14" s="115"/>
      <c r="FP14" s="115"/>
      <c r="FQ14" s="115"/>
      <c r="FR14" s="115"/>
      <c r="FS14" s="115"/>
      <c r="FT14" s="115"/>
      <c r="FU14" s="115"/>
      <c r="FV14" s="115"/>
      <c r="FW14" s="115"/>
      <c r="FX14" s="115"/>
      <c r="FY14" s="115"/>
      <c r="FZ14" s="115"/>
      <c r="GA14" s="115"/>
      <c r="GB14" s="115"/>
      <c r="GC14" s="115"/>
      <c r="GD14" s="115"/>
      <c r="GE14" s="115"/>
      <c r="GF14" s="115"/>
      <c r="GG14" s="115"/>
      <c r="GH14" s="115"/>
      <c r="GI14" s="115"/>
      <c r="GJ14" s="115"/>
      <c r="GK14" s="115"/>
      <c r="GL14" s="115"/>
      <c r="GM14" s="115"/>
      <c r="GN14" s="115"/>
      <c r="GO14" s="115"/>
      <c r="GP14" s="115"/>
      <c r="GQ14" s="115"/>
      <c r="GR14" s="115"/>
      <c r="GS14" s="115"/>
      <c r="GT14" s="115"/>
      <c r="GU14" s="115"/>
      <c r="GV14" s="115"/>
      <c r="GW14" s="115"/>
      <c r="GX14" s="115"/>
      <c r="GY14" s="115"/>
      <c r="GZ14" s="115"/>
      <c r="HA14" s="115"/>
      <c r="HB14" s="115"/>
      <c r="HC14" s="115"/>
      <c r="HD14" s="115"/>
      <c r="HE14" s="115"/>
      <c r="HF14" s="115"/>
      <c r="HG14" s="115"/>
      <c r="HH14" s="115"/>
      <c r="HI14" s="115"/>
      <c r="HJ14" s="115"/>
      <c r="HK14" s="115"/>
      <c r="HL14" s="115"/>
      <c r="HM14" s="115"/>
      <c r="HN14" s="115"/>
      <c r="HO14" s="115"/>
      <c r="HP14" s="115"/>
      <c r="HQ14" s="115"/>
      <c r="HR14" s="115"/>
    </row>
    <row r="15" spans="1:226" s="112" customFormat="1" ht="24.95" customHeight="1" x14ac:dyDescent="0.15">
      <c r="A15" s="25" t="s">
        <v>1274</v>
      </c>
      <c r="B15" s="87">
        <v>2114</v>
      </c>
      <c r="C15" s="87">
        <v>5842</v>
      </c>
      <c r="D15" s="87">
        <v>1919</v>
      </c>
      <c r="E15" s="83">
        <v>32.8483396097227</v>
      </c>
      <c r="F15" s="83">
        <v>86.871887732005405</v>
      </c>
      <c r="G15" s="118"/>
      <c r="H15" s="118"/>
      <c r="I15" s="118"/>
      <c r="J15" s="118"/>
      <c r="K15" s="118"/>
      <c r="L15" s="118"/>
      <c r="M15" s="118"/>
      <c r="N15" s="118"/>
      <c r="O15" s="118"/>
      <c r="P15" s="118"/>
      <c r="Q15" s="118"/>
      <c r="R15" s="118"/>
      <c r="S15" s="118"/>
      <c r="T15" s="118"/>
      <c r="U15" s="118"/>
      <c r="V15" s="118"/>
      <c r="W15" s="118"/>
      <c r="X15" s="118"/>
      <c r="Y15" s="118"/>
      <c r="Z15" s="118"/>
      <c r="AA15" s="118"/>
      <c r="AB15" s="118"/>
      <c r="AC15" s="118"/>
      <c r="AD15" s="118"/>
      <c r="AE15" s="118"/>
      <c r="AF15" s="118"/>
      <c r="AG15" s="118"/>
      <c r="AH15" s="118"/>
      <c r="AI15" s="118"/>
      <c r="AJ15" s="118"/>
      <c r="AK15" s="118"/>
      <c r="AL15" s="118"/>
      <c r="AM15" s="118"/>
      <c r="AN15" s="118"/>
      <c r="AO15" s="118"/>
      <c r="AP15" s="118"/>
      <c r="AQ15" s="118"/>
      <c r="AR15" s="118"/>
      <c r="AS15" s="118"/>
      <c r="AT15" s="118"/>
      <c r="AU15" s="118"/>
      <c r="AV15" s="118"/>
      <c r="AW15" s="118"/>
      <c r="AX15" s="118"/>
      <c r="AY15" s="118"/>
      <c r="AZ15" s="118"/>
      <c r="BA15" s="118"/>
      <c r="BB15" s="118"/>
      <c r="BC15" s="118"/>
      <c r="BD15" s="118"/>
      <c r="BE15" s="118"/>
      <c r="BF15" s="118"/>
      <c r="BG15" s="118"/>
      <c r="BH15" s="118"/>
      <c r="BI15" s="118"/>
      <c r="BJ15" s="118"/>
      <c r="BK15" s="118"/>
      <c r="BL15" s="118"/>
      <c r="BM15" s="118"/>
      <c r="BN15" s="118"/>
      <c r="BO15" s="118"/>
      <c r="BP15" s="118"/>
      <c r="BQ15" s="118"/>
      <c r="BR15" s="118"/>
      <c r="BS15" s="118"/>
      <c r="BT15" s="118"/>
      <c r="BU15" s="118"/>
      <c r="BV15" s="118"/>
      <c r="BW15" s="118"/>
      <c r="BX15" s="118"/>
      <c r="BY15" s="118"/>
      <c r="BZ15" s="118"/>
      <c r="CA15" s="118"/>
      <c r="CB15" s="118"/>
      <c r="CC15" s="118"/>
      <c r="CD15" s="118"/>
      <c r="CE15" s="118"/>
      <c r="CF15" s="118"/>
      <c r="CG15" s="118"/>
      <c r="CH15" s="118"/>
      <c r="CI15" s="118"/>
      <c r="CJ15" s="118"/>
      <c r="CK15" s="118"/>
      <c r="CL15" s="118"/>
      <c r="CM15" s="118"/>
      <c r="CN15" s="118"/>
      <c r="CO15" s="118"/>
      <c r="CP15" s="118"/>
      <c r="CQ15" s="118"/>
      <c r="CR15" s="118"/>
      <c r="CS15" s="118"/>
      <c r="CT15" s="118"/>
      <c r="CU15" s="118"/>
      <c r="CV15" s="118"/>
      <c r="CW15" s="118"/>
      <c r="CX15" s="118"/>
      <c r="CY15" s="118"/>
      <c r="CZ15" s="118"/>
      <c r="DA15" s="118"/>
      <c r="DB15" s="118"/>
      <c r="DC15" s="118"/>
      <c r="DD15" s="118"/>
      <c r="DE15" s="118"/>
      <c r="DF15" s="118"/>
      <c r="DG15" s="118"/>
      <c r="DH15" s="118"/>
      <c r="DI15" s="118"/>
      <c r="DJ15" s="118"/>
      <c r="DK15" s="118"/>
      <c r="DL15" s="118"/>
      <c r="DM15" s="118"/>
      <c r="DN15" s="118"/>
      <c r="DO15" s="118"/>
      <c r="DP15" s="118"/>
      <c r="DQ15" s="118"/>
      <c r="DR15" s="118"/>
      <c r="DS15" s="118"/>
      <c r="DT15" s="118"/>
      <c r="DU15" s="118"/>
      <c r="DV15" s="118"/>
      <c r="DW15" s="118"/>
      <c r="DX15" s="118"/>
      <c r="DY15" s="118"/>
      <c r="DZ15" s="118"/>
      <c r="EA15" s="118"/>
      <c r="EB15" s="118"/>
      <c r="EC15" s="118"/>
      <c r="ED15" s="118"/>
      <c r="EE15" s="118"/>
      <c r="EF15" s="118"/>
      <c r="EG15" s="118"/>
      <c r="EH15" s="118"/>
      <c r="EI15" s="118"/>
      <c r="EJ15" s="118"/>
      <c r="EK15" s="118"/>
      <c r="EL15" s="118"/>
      <c r="EM15" s="118"/>
      <c r="EN15" s="118"/>
      <c r="EO15" s="118"/>
      <c r="EP15" s="118"/>
      <c r="EQ15" s="118"/>
      <c r="ER15" s="118"/>
      <c r="ES15" s="118"/>
      <c r="ET15" s="118"/>
      <c r="EU15" s="118"/>
      <c r="EV15" s="118"/>
      <c r="EW15" s="118"/>
      <c r="EX15" s="118"/>
      <c r="EY15" s="118"/>
      <c r="EZ15" s="118"/>
      <c r="FA15" s="118"/>
      <c r="FB15" s="118"/>
      <c r="FC15" s="118"/>
      <c r="FD15" s="118"/>
      <c r="FE15" s="118"/>
      <c r="FF15" s="118"/>
      <c r="FG15" s="118"/>
      <c r="FH15" s="118"/>
      <c r="FI15" s="118"/>
      <c r="FJ15" s="118"/>
      <c r="FK15" s="118"/>
      <c r="FL15" s="118"/>
      <c r="FM15" s="118"/>
      <c r="FN15" s="118"/>
      <c r="FO15" s="118"/>
      <c r="FP15" s="118"/>
      <c r="FQ15" s="118"/>
      <c r="FR15" s="118"/>
      <c r="FS15" s="118"/>
      <c r="FT15" s="118"/>
      <c r="FU15" s="118"/>
      <c r="FV15" s="118"/>
      <c r="FW15" s="118"/>
      <c r="FX15" s="118"/>
      <c r="FY15" s="118"/>
      <c r="FZ15" s="118"/>
      <c r="GA15" s="118"/>
      <c r="GB15" s="118"/>
      <c r="GC15" s="118"/>
      <c r="GD15" s="118"/>
      <c r="GE15" s="118"/>
      <c r="GF15" s="118"/>
      <c r="GG15" s="118"/>
      <c r="GH15" s="118"/>
      <c r="GI15" s="118"/>
      <c r="GJ15" s="118"/>
      <c r="GK15" s="118"/>
      <c r="GL15" s="118"/>
      <c r="GM15" s="118"/>
      <c r="GN15" s="118"/>
      <c r="GO15" s="118"/>
      <c r="GP15" s="118"/>
      <c r="GQ15" s="118"/>
      <c r="GR15" s="118"/>
      <c r="GS15" s="118"/>
      <c r="GT15" s="118"/>
      <c r="GU15" s="118"/>
      <c r="GV15" s="118"/>
      <c r="GW15" s="118"/>
      <c r="GX15" s="118"/>
      <c r="GY15" s="118"/>
      <c r="GZ15" s="118"/>
      <c r="HA15" s="118"/>
      <c r="HB15" s="118"/>
      <c r="HC15" s="118"/>
      <c r="HD15" s="118"/>
      <c r="HE15" s="118"/>
      <c r="HF15" s="118"/>
      <c r="HG15" s="118"/>
      <c r="HH15" s="118"/>
      <c r="HI15" s="118"/>
      <c r="HJ15" s="118"/>
      <c r="HK15" s="118"/>
      <c r="HL15" s="118"/>
      <c r="HM15" s="118"/>
      <c r="HN15" s="118"/>
      <c r="HO15" s="118"/>
      <c r="HP15" s="118"/>
      <c r="HQ15" s="118"/>
      <c r="HR15" s="118"/>
    </row>
    <row r="16" spans="1:226" s="113" customFormat="1" ht="24.95" customHeight="1" x14ac:dyDescent="0.15">
      <c r="A16" s="25" t="s">
        <v>1275</v>
      </c>
      <c r="B16" s="87">
        <v>179</v>
      </c>
      <c r="C16" s="87">
        <v>2632</v>
      </c>
      <c r="D16" s="87">
        <v>1623</v>
      </c>
      <c r="E16" s="83">
        <v>61.664133738601798</v>
      </c>
      <c r="F16" s="83">
        <v>143.88297872340399</v>
      </c>
      <c r="G16" s="118"/>
      <c r="H16" s="118"/>
      <c r="I16" s="118"/>
      <c r="J16" s="118"/>
      <c r="K16" s="118"/>
      <c r="L16" s="118"/>
      <c r="M16" s="118"/>
      <c r="N16" s="118"/>
      <c r="O16" s="118"/>
      <c r="P16" s="118"/>
      <c r="Q16" s="118"/>
      <c r="R16" s="118"/>
      <c r="S16" s="118"/>
      <c r="T16" s="118"/>
      <c r="U16" s="118"/>
      <c r="V16" s="118"/>
      <c r="W16" s="118"/>
      <c r="X16" s="118"/>
      <c r="Y16" s="118"/>
      <c r="Z16" s="118"/>
      <c r="AA16" s="118"/>
      <c r="AB16" s="118"/>
      <c r="AC16" s="118"/>
      <c r="AD16" s="118"/>
      <c r="AE16" s="118"/>
      <c r="AF16" s="118"/>
      <c r="AG16" s="118"/>
      <c r="AH16" s="118"/>
      <c r="AI16" s="118"/>
      <c r="AJ16" s="118"/>
      <c r="AK16" s="118"/>
      <c r="AL16" s="118"/>
      <c r="AM16" s="118"/>
      <c r="AN16" s="118"/>
      <c r="AO16" s="118"/>
      <c r="AP16" s="118"/>
      <c r="AQ16" s="118"/>
      <c r="AR16" s="118"/>
      <c r="AS16" s="118"/>
      <c r="AT16" s="118"/>
      <c r="AU16" s="118"/>
      <c r="AV16" s="118"/>
      <c r="AW16" s="118"/>
      <c r="AX16" s="118"/>
      <c r="AY16" s="118"/>
      <c r="AZ16" s="118"/>
      <c r="BA16" s="118"/>
      <c r="BB16" s="118"/>
      <c r="BC16" s="118"/>
      <c r="BD16" s="118"/>
      <c r="BE16" s="118"/>
      <c r="BF16" s="118"/>
      <c r="BG16" s="118"/>
      <c r="BH16" s="118"/>
      <c r="BI16" s="118"/>
      <c r="BJ16" s="118"/>
      <c r="BK16" s="118"/>
      <c r="BL16" s="118"/>
      <c r="BM16" s="118"/>
      <c r="BN16" s="118"/>
      <c r="BO16" s="118"/>
      <c r="BP16" s="118"/>
      <c r="BQ16" s="118"/>
      <c r="BR16" s="118"/>
      <c r="BS16" s="118"/>
      <c r="BT16" s="118"/>
      <c r="BU16" s="118"/>
      <c r="BV16" s="118"/>
      <c r="BW16" s="118"/>
      <c r="BX16" s="118"/>
      <c r="BY16" s="118"/>
      <c r="BZ16" s="118"/>
      <c r="CA16" s="118"/>
      <c r="CB16" s="118"/>
      <c r="CC16" s="118"/>
      <c r="CD16" s="118"/>
      <c r="CE16" s="118"/>
      <c r="CF16" s="118"/>
      <c r="CG16" s="118"/>
      <c r="CH16" s="118"/>
      <c r="CI16" s="118"/>
      <c r="CJ16" s="118"/>
      <c r="CK16" s="118"/>
      <c r="CL16" s="118"/>
      <c r="CM16" s="118"/>
      <c r="CN16" s="118"/>
      <c r="CO16" s="118"/>
      <c r="CP16" s="118"/>
      <c r="CQ16" s="118"/>
      <c r="CR16" s="118"/>
      <c r="CS16" s="118"/>
      <c r="CT16" s="118"/>
      <c r="CU16" s="118"/>
      <c r="CV16" s="118"/>
      <c r="CW16" s="118"/>
      <c r="CX16" s="118"/>
      <c r="CY16" s="118"/>
      <c r="CZ16" s="118"/>
      <c r="DA16" s="118"/>
      <c r="DB16" s="118"/>
      <c r="DC16" s="118"/>
      <c r="DD16" s="118"/>
      <c r="DE16" s="118"/>
      <c r="DF16" s="118"/>
      <c r="DG16" s="118"/>
      <c r="DH16" s="118"/>
      <c r="DI16" s="118"/>
      <c r="DJ16" s="118"/>
      <c r="DK16" s="118"/>
      <c r="DL16" s="118"/>
      <c r="DM16" s="118"/>
      <c r="DN16" s="118"/>
      <c r="DO16" s="118"/>
      <c r="DP16" s="118"/>
      <c r="DQ16" s="118"/>
      <c r="DR16" s="118"/>
      <c r="DS16" s="118"/>
      <c r="DT16" s="118"/>
      <c r="DU16" s="118"/>
      <c r="DV16" s="118"/>
      <c r="DW16" s="118"/>
      <c r="DX16" s="118"/>
      <c r="DY16" s="118"/>
      <c r="DZ16" s="118"/>
      <c r="EA16" s="118"/>
      <c r="EB16" s="118"/>
      <c r="EC16" s="118"/>
      <c r="ED16" s="118"/>
      <c r="EE16" s="118"/>
      <c r="EF16" s="118"/>
      <c r="EG16" s="118"/>
      <c r="EH16" s="118"/>
      <c r="EI16" s="118"/>
      <c r="EJ16" s="118"/>
      <c r="EK16" s="118"/>
      <c r="EL16" s="118"/>
      <c r="EM16" s="118"/>
      <c r="EN16" s="118"/>
      <c r="EO16" s="118"/>
      <c r="EP16" s="118"/>
      <c r="EQ16" s="118"/>
      <c r="ER16" s="118"/>
      <c r="ES16" s="118"/>
      <c r="ET16" s="118"/>
      <c r="EU16" s="118"/>
      <c r="EV16" s="118"/>
      <c r="EW16" s="118"/>
      <c r="EX16" s="118"/>
      <c r="EY16" s="118"/>
      <c r="EZ16" s="118"/>
      <c r="FA16" s="118"/>
      <c r="FB16" s="118"/>
      <c r="FC16" s="118"/>
      <c r="FD16" s="118"/>
      <c r="FE16" s="118"/>
      <c r="FF16" s="118"/>
      <c r="FG16" s="118"/>
      <c r="FH16" s="118"/>
      <c r="FI16" s="118"/>
      <c r="FJ16" s="118"/>
      <c r="FK16" s="118"/>
      <c r="FL16" s="118"/>
      <c r="FM16" s="118"/>
      <c r="FN16" s="118"/>
      <c r="FO16" s="118"/>
      <c r="FP16" s="118"/>
      <c r="FQ16" s="118"/>
      <c r="FR16" s="118"/>
      <c r="FS16" s="118"/>
      <c r="FT16" s="118"/>
      <c r="FU16" s="118"/>
      <c r="FV16" s="118"/>
      <c r="FW16" s="118"/>
      <c r="FX16" s="118"/>
      <c r="FY16" s="118"/>
      <c r="FZ16" s="118"/>
      <c r="GA16" s="118"/>
      <c r="GB16" s="118"/>
      <c r="GC16" s="118"/>
      <c r="GD16" s="118"/>
      <c r="GE16" s="118"/>
      <c r="GF16" s="118"/>
      <c r="GG16" s="118"/>
      <c r="GH16" s="118"/>
      <c r="GI16" s="118"/>
      <c r="GJ16" s="118"/>
      <c r="GK16" s="118"/>
      <c r="GL16" s="118"/>
      <c r="GM16" s="118"/>
      <c r="GN16" s="118"/>
      <c r="GO16" s="118"/>
      <c r="GP16" s="118"/>
      <c r="GQ16" s="118"/>
      <c r="GR16" s="118"/>
      <c r="GS16" s="118"/>
      <c r="GT16" s="118"/>
      <c r="GU16" s="118"/>
      <c r="GV16" s="118"/>
      <c r="GW16" s="118"/>
      <c r="GX16" s="118"/>
      <c r="GY16" s="118"/>
      <c r="GZ16" s="118"/>
      <c r="HA16" s="118"/>
      <c r="HB16" s="118"/>
      <c r="HC16" s="118"/>
      <c r="HD16" s="118"/>
      <c r="HE16" s="118"/>
      <c r="HF16" s="118"/>
      <c r="HG16" s="118"/>
      <c r="HH16" s="118"/>
      <c r="HI16" s="118"/>
      <c r="HJ16" s="118"/>
      <c r="HK16" s="118"/>
      <c r="HL16" s="118"/>
      <c r="HM16" s="118"/>
      <c r="HN16" s="118"/>
      <c r="HO16" s="118"/>
      <c r="HP16" s="118"/>
      <c r="HQ16" s="118"/>
      <c r="HR16" s="118"/>
    </row>
    <row r="17" spans="1:226" s="113" customFormat="1" ht="24.95" customHeight="1" x14ac:dyDescent="0.15">
      <c r="A17" s="25"/>
      <c r="B17" s="87"/>
      <c r="C17" s="87">
        <v>14960</v>
      </c>
      <c r="D17" s="87">
        <v>9571</v>
      </c>
      <c r="E17" s="83">
        <v>63.977272727272698</v>
      </c>
      <c r="F17" s="83">
        <v>0</v>
      </c>
      <c r="G17" s="118"/>
      <c r="H17" s="118"/>
      <c r="I17" s="118"/>
      <c r="J17" s="118"/>
      <c r="K17" s="118"/>
      <c r="L17" s="118"/>
      <c r="M17" s="118"/>
      <c r="N17" s="118"/>
      <c r="O17" s="118"/>
      <c r="P17" s="118"/>
      <c r="Q17" s="118"/>
      <c r="R17" s="118"/>
      <c r="S17" s="118"/>
      <c r="T17" s="118"/>
      <c r="U17" s="118"/>
      <c r="V17" s="118"/>
      <c r="W17" s="118"/>
      <c r="X17" s="118"/>
      <c r="Y17" s="118"/>
      <c r="Z17" s="118"/>
      <c r="AA17" s="118"/>
      <c r="AB17" s="118"/>
      <c r="AC17" s="118"/>
      <c r="AD17" s="118"/>
      <c r="AE17" s="118"/>
      <c r="AF17" s="118"/>
      <c r="AG17" s="118"/>
      <c r="AH17" s="118"/>
      <c r="AI17" s="118"/>
      <c r="AJ17" s="118"/>
      <c r="AK17" s="118"/>
      <c r="AL17" s="118"/>
      <c r="AM17" s="118"/>
      <c r="AN17" s="118"/>
      <c r="AO17" s="118"/>
      <c r="AP17" s="118"/>
      <c r="AQ17" s="118"/>
      <c r="AR17" s="118"/>
      <c r="AS17" s="118"/>
      <c r="AT17" s="118"/>
      <c r="AU17" s="118"/>
      <c r="AV17" s="118"/>
      <c r="AW17" s="118"/>
      <c r="AX17" s="118"/>
      <c r="AY17" s="118"/>
      <c r="AZ17" s="118"/>
      <c r="BA17" s="118"/>
      <c r="BB17" s="118"/>
      <c r="BC17" s="118"/>
      <c r="BD17" s="118"/>
      <c r="BE17" s="118"/>
      <c r="BF17" s="118"/>
      <c r="BG17" s="118"/>
      <c r="BH17" s="118"/>
      <c r="BI17" s="118"/>
      <c r="BJ17" s="118"/>
      <c r="BK17" s="118"/>
      <c r="BL17" s="118"/>
      <c r="BM17" s="118"/>
      <c r="BN17" s="118"/>
      <c r="BO17" s="118"/>
      <c r="BP17" s="118"/>
      <c r="BQ17" s="118"/>
      <c r="BR17" s="118"/>
      <c r="BS17" s="118"/>
      <c r="BT17" s="118"/>
      <c r="BU17" s="118"/>
      <c r="BV17" s="118"/>
      <c r="BW17" s="118"/>
      <c r="BX17" s="118"/>
      <c r="BY17" s="118"/>
      <c r="BZ17" s="118"/>
      <c r="CA17" s="118"/>
      <c r="CB17" s="118"/>
      <c r="CC17" s="118"/>
      <c r="CD17" s="118"/>
      <c r="CE17" s="118"/>
      <c r="CF17" s="118"/>
      <c r="CG17" s="118"/>
      <c r="CH17" s="118"/>
      <c r="CI17" s="118"/>
      <c r="CJ17" s="118"/>
      <c r="CK17" s="118"/>
      <c r="CL17" s="118"/>
      <c r="CM17" s="118"/>
      <c r="CN17" s="118"/>
      <c r="CO17" s="118"/>
      <c r="CP17" s="118"/>
      <c r="CQ17" s="118"/>
      <c r="CR17" s="118"/>
      <c r="CS17" s="118"/>
      <c r="CT17" s="118"/>
      <c r="CU17" s="118"/>
      <c r="CV17" s="118"/>
      <c r="CW17" s="118"/>
      <c r="CX17" s="118"/>
      <c r="CY17" s="118"/>
      <c r="CZ17" s="118"/>
      <c r="DA17" s="118"/>
      <c r="DB17" s="118"/>
      <c r="DC17" s="118"/>
      <c r="DD17" s="118"/>
      <c r="DE17" s="118"/>
      <c r="DF17" s="118"/>
      <c r="DG17" s="118"/>
      <c r="DH17" s="118"/>
      <c r="DI17" s="118"/>
      <c r="DJ17" s="118"/>
      <c r="DK17" s="118"/>
      <c r="DL17" s="118"/>
      <c r="DM17" s="118"/>
      <c r="DN17" s="118"/>
      <c r="DO17" s="118"/>
      <c r="DP17" s="118"/>
      <c r="DQ17" s="118"/>
      <c r="DR17" s="118"/>
      <c r="DS17" s="118"/>
      <c r="DT17" s="118"/>
      <c r="DU17" s="118"/>
      <c r="DV17" s="118"/>
      <c r="DW17" s="118"/>
      <c r="DX17" s="118"/>
      <c r="DY17" s="118"/>
      <c r="DZ17" s="118"/>
      <c r="EA17" s="118"/>
      <c r="EB17" s="118"/>
      <c r="EC17" s="118"/>
      <c r="ED17" s="118"/>
      <c r="EE17" s="118"/>
      <c r="EF17" s="118"/>
      <c r="EG17" s="118"/>
      <c r="EH17" s="118"/>
      <c r="EI17" s="118"/>
      <c r="EJ17" s="118"/>
      <c r="EK17" s="118"/>
      <c r="EL17" s="118"/>
      <c r="EM17" s="118"/>
      <c r="EN17" s="118"/>
      <c r="EO17" s="118"/>
      <c r="EP17" s="118"/>
      <c r="EQ17" s="118"/>
      <c r="ER17" s="118"/>
      <c r="ES17" s="118"/>
      <c r="ET17" s="118"/>
      <c r="EU17" s="118"/>
      <c r="EV17" s="118"/>
      <c r="EW17" s="118"/>
      <c r="EX17" s="118"/>
      <c r="EY17" s="118"/>
      <c r="EZ17" s="118"/>
      <c r="FA17" s="118"/>
      <c r="FB17" s="118"/>
      <c r="FC17" s="118"/>
      <c r="FD17" s="118"/>
      <c r="FE17" s="118"/>
      <c r="FF17" s="118"/>
      <c r="FG17" s="118"/>
      <c r="FH17" s="118"/>
      <c r="FI17" s="118"/>
      <c r="FJ17" s="118"/>
      <c r="FK17" s="118"/>
      <c r="FL17" s="118"/>
      <c r="FM17" s="118"/>
      <c r="FN17" s="118"/>
      <c r="FO17" s="118"/>
      <c r="FP17" s="118"/>
      <c r="FQ17" s="118"/>
      <c r="FR17" s="118"/>
      <c r="FS17" s="118"/>
      <c r="FT17" s="118"/>
      <c r="FU17" s="118"/>
      <c r="FV17" s="118"/>
      <c r="FW17" s="118"/>
      <c r="FX17" s="118"/>
      <c r="FY17" s="118"/>
      <c r="FZ17" s="118"/>
      <c r="GA17" s="118"/>
      <c r="GB17" s="118"/>
      <c r="GC17" s="118"/>
      <c r="GD17" s="118"/>
      <c r="GE17" s="118"/>
      <c r="GF17" s="118"/>
      <c r="GG17" s="118"/>
      <c r="GH17" s="118"/>
      <c r="GI17" s="118"/>
      <c r="GJ17" s="118"/>
      <c r="GK17" s="118"/>
      <c r="GL17" s="118"/>
      <c r="GM17" s="118"/>
      <c r="GN17" s="118"/>
      <c r="GO17" s="118"/>
      <c r="GP17" s="118"/>
      <c r="GQ17" s="118"/>
      <c r="GR17" s="118"/>
      <c r="GS17" s="118"/>
      <c r="GT17" s="118"/>
      <c r="GU17" s="118"/>
      <c r="GV17" s="118"/>
      <c r="GW17" s="118"/>
      <c r="GX17" s="118"/>
      <c r="GY17" s="118"/>
      <c r="GZ17" s="118"/>
      <c r="HA17" s="118"/>
      <c r="HB17" s="118"/>
      <c r="HC17" s="118"/>
      <c r="HD17" s="118"/>
      <c r="HE17" s="118"/>
      <c r="HF17" s="118"/>
      <c r="HG17" s="118"/>
      <c r="HH17" s="118"/>
      <c r="HI17" s="118"/>
      <c r="HJ17" s="118"/>
      <c r="HK17" s="118"/>
      <c r="HL17" s="118"/>
      <c r="HM17" s="118"/>
      <c r="HN17" s="118"/>
      <c r="HO17" s="118"/>
      <c r="HP17" s="118"/>
      <c r="HQ17" s="118"/>
      <c r="HR17" s="118"/>
    </row>
    <row r="18" spans="1:226" ht="24.95" customHeight="1" x14ac:dyDescent="0.15">
      <c r="A18" s="23" t="s">
        <v>1276</v>
      </c>
      <c r="B18" s="86">
        <v>0</v>
      </c>
      <c r="C18" s="86">
        <v>275</v>
      </c>
      <c r="D18" s="86">
        <v>124</v>
      </c>
      <c r="E18" s="67">
        <v>45.090909090909101</v>
      </c>
      <c r="F18" s="67">
        <v>0.70857142857142896</v>
      </c>
      <c r="G18" s="118"/>
      <c r="H18" s="118"/>
      <c r="I18" s="118"/>
      <c r="J18" s="118"/>
      <c r="K18" s="118"/>
      <c r="L18" s="118"/>
      <c r="M18" s="118"/>
      <c r="N18" s="118"/>
      <c r="O18" s="118"/>
      <c r="P18" s="118"/>
      <c r="Q18" s="118"/>
      <c r="R18" s="118"/>
      <c r="S18" s="118"/>
      <c r="T18" s="118"/>
      <c r="U18" s="118"/>
      <c r="V18" s="118"/>
      <c r="W18" s="118"/>
      <c r="X18" s="118"/>
      <c r="Y18" s="118"/>
      <c r="Z18" s="118"/>
      <c r="AA18" s="118"/>
      <c r="AB18" s="118"/>
      <c r="AC18" s="118"/>
      <c r="AD18" s="118"/>
      <c r="AE18" s="118"/>
      <c r="AF18" s="118"/>
      <c r="AG18" s="118"/>
      <c r="AH18" s="118"/>
      <c r="AI18" s="118"/>
      <c r="AJ18" s="118"/>
      <c r="AK18" s="118"/>
      <c r="AL18" s="118"/>
      <c r="AM18" s="118"/>
      <c r="AN18" s="118"/>
      <c r="AO18" s="118"/>
      <c r="AP18" s="118"/>
      <c r="AQ18" s="118"/>
      <c r="AR18" s="118"/>
      <c r="AS18" s="118"/>
      <c r="AT18" s="118"/>
      <c r="AU18" s="118"/>
      <c r="AV18" s="118"/>
      <c r="AW18" s="118"/>
      <c r="AX18" s="118"/>
      <c r="AY18" s="118"/>
      <c r="AZ18" s="118"/>
      <c r="BA18" s="118"/>
      <c r="BB18" s="118"/>
      <c r="BC18" s="118"/>
      <c r="BD18" s="118"/>
      <c r="BE18" s="118"/>
      <c r="BF18" s="118"/>
      <c r="BG18" s="118"/>
      <c r="BH18" s="118"/>
      <c r="BI18" s="118"/>
      <c r="BJ18" s="118"/>
      <c r="BK18" s="118"/>
      <c r="BL18" s="118"/>
      <c r="BM18" s="118"/>
      <c r="BN18" s="118"/>
      <c r="BO18" s="118"/>
      <c r="BP18" s="118"/>
      <c r="BQ18" s="118"/>
      <c r="BR18" s="118"/>
      <c r="BS18" s="118"/>
      <c r="BT18" s="118"/>
      <c r="BU18" s="118"/>
      <c r="BV18" s="118"/>
      <c r="BW18" s="118"/>
      <c r="BX18" s="118"/>
      <c r="BY18" s="118"/>
      <c r="BZ18" s="118"/>
      <c r="CA18" s="118"/>
      <c r="CB18" s="118"/>
      <c r="CC18" s="118"/>
      <c r="CD18" s="118"/>
      <c r="CE18" s="118"/>
      <c r="CF18" s="118"/>
      <c r="CG18" s="118"/>
      <c r="CH18" s="118"/>
      <c r="CI18" s="118"/>
      <c r="CJ18" s="118"/>
      <c r="CK18" s="118"/>
      <c r="CL18" s="118"/>
      <c r="CM18" s="118"/>
      <c r="CN18" s="118"/>
      <c r="CO18" s="118"/>
      <c r="CP18" s="118"/>
      <c r="CQ18" s="118"/>
      <c r="CR18" s="118"/>
      <c r="CS18" s="118"/>
      <c r="CT18" s="118"/>
      <c r="CU18" s="118"/>
      <c r="CV18" s="118"/>
      <c r="CW18" s="118"/>
      <c r="CX18" s="118"/>
      <c r="CY18" s="118"/>
      <c r="CZ18" s="118"/>
      <c r="DA18" s="118"/>
      <c r="DB18" s="118"/>
      <c r="DC18" s="118"/>
      <c r="DD18" s="118"/>
      <c r="DE18" s="118"/>
      <c r="DF18" s="118"/>
      <c r="DG18" s="118"/>
      <c r="DH18" s="118"/>
      <c r="DI18" s="118"/>
      <c r="DJ18" s="118"/>
      <c r="DK18" s="118"/>
      <c r="DL18" s="118"/>
      <c r="DM18" s="118"/>
      <c r="DN18" s="118"/>
      <c r="DO18" s="118"/>
      <c r="DP18" s="118"/>
      <c r="DQ18" s="118"/>
      <c r="DR18" s="118"/>
      <c r="DS18" s="118"/>
      <c r="DT18" s="118"/>
      <c r="DU18" s="118"/>
      <c r="DV18" s="118"/>
      <c r="DW18" s="118"/>
      <c r="DX18" s="118"/>
      <c r="DY18" s="118"/>
      <c r="DZ18" s="118"/>
      <c r="EA18" s="118"/>
      <c r="EB18" s="118"/>
      <c r="EC18" s="118"/>
      <c r="ED18" s="118"/>
      <c r="EE18" s="118"/>
      <c r="EF18" s="118"/>
      <c r="EG18" s="118"/>
      <c r="EH18" s="118"/>
      <c r="EI18" s="118"/>
      <c r="EJ18" s="118"/>
      <c r="EK18" s="118"/>
      <c r="EL18" s="118"/>
      <c r="EM18" s="118"/>
      <c r="EN18" s="118"/>
      <c r="EO18" s="118"/>
      <c r="EP18" s="118"/>
      <c r="EQ18" s="118"/>
      <c r="ER18" s="118"/>
      <c r="ES18" s="118"/>
      <c r="ET18" s="118"/>
      <c r="EU18" s="118"/>
      <c r="EV18" s="118"/>
      <c r="EW18" s="118"/>
      <c r="EX18" s="118"/>
      <c r="EY18" s="118"/>
      <c r="EZ18" s="118"/>
      <c r="FA18" s="118"/>
      <c r="FB18" s="118"/>
      <c r="FC18" s="118"/>
      <c r="FD18" s="118"/>
      <c r="FE18" s="118"/>
      <c r="FF18" s="118"/>
      <c r="FG18" s="118"/>
      <c r="FH18" s="118"/>
      <c r="FI18" s="118"/>
      <c r="FJ18" s="118"/>
      <c r="FK18" s="118"/>
      <c r="FL18" s="118"/>
      <c r="FM18" s="118"/>
      <c r="FN18" s="118"/>
      <c r="FO18" s="118"/>
      <c r="FP18" s="118"/>
      <c r="FQ18" s="118"/>
      <c r="FR18" s="118"/>
      <c r="FS18" s="118"/>
      <c r="FT18" s="118"/>
      <c r="FU18" s="118"/>
      <c r="FV18" s="118"/>
      <c r="FW18" s="118"/>
      <c r="FX18" s="118"/>
      <c r="FY18" s="118"/>
      <c r="FZ18" s="118"/>
      <c r="GA18" s="118"/>
      <c r="GB18" s="118"/>
      <c r="GC18" s="118"/>
      <c r="GD18" s="118"/>
      <c r="GE18" s="118"/>
      <c r="GF18" s="118"/>
      <c r="GG18" s="118"/>
      <c r="GH18" s="118"/>
      <c r="GI18" s="118"/>
      <c r="GJ18" s="118"/>
      <c r="GK18" s="118"/>
      <c r="GL18" s="118"/>
      <c r="GM18" s="118"/>
      <c r="GN18" s="118"/>
      <c r="GO18" s="118"/>
      <c r="GP18" s="118"/>
      <c r="GQ18" s="118"/>
      <c r="GR18" s="118"/>
      <c r="GS18" s="118"/>
      <c r="GT18" s="118"/>
      <c r="GU18" s="118"/>
      <c r="GV18" s="118"/>
      <c r="GW18" s="118"/>
      <c r="GX18" s="118"/>
      <c r="GY18" s="118"/>
      <c r="GZ18" s="118"/>
      <c r="HA18" s="118"/>
      <c r="HB18" s="118"/>
      <c r="HC18" s="118"/>
      <c r="HD18" s="118"/>
      <c r="HE18" s="118"/>
      <c r="HF18" s="118"/>
      <c r="HG18" s="118"/>
      <c r="HH18" s="118"/>
      <c r="HI18" s="118"/>
      <c r="HJ18" s="118"/>
      <c r="HK18" s="118"/>
      <c r="HL18" s="118"/>
      <c r="HM18" s="118"/>
      <c r="HN18" s="118"/>
      <c r="HO18" s="118"/>
      <c r="HP18" s="118"/>
      <c r="HQ18" s="118"/>
      <c r="HR18" s="118"/>
    </row>
    <row r="19" spans="1:226" ht="24.95" customHeight="1" x14ac:dyDescent="0.15">
      <c r="A19" s="25" t="s">
        <v>1272</v>
      </c>
      <c r="B19" s="87"/>
      <c r="C19" s="87">
        <v>275</v>
      </c>
      <c r="D19" s="87">
        <v>124</v>
      </c>
      <c r="E19" s="83">
        <v>45.090909090909101</v>
      </c>
      <c r="F19" s="83">
        <v>0.70857142857142896</v>
      </c>
      <c r="G19" s="118"/>
      <c r="H19" s="118"/>
      <c r="I19" s="118"/>
      <c r="J19" s="118"/>
      <c r="K19" s="118"/>
      <c r="L19" s="118"/>
      <c r="M19" s="118"/>
      <c r="N19" s="118"/>
      <c r="O19" s="118"/>
      <c r="P19" s="118"/>
      <c r="Q19" s="118"/>
      <c r="R19" s="118"/>
      <c r="S19" s="118"/>
      <c r="T19" s="118"/>
      <c r="U19" s="118"/>
      <c r="V19" s="118"/>
      <c r="W19" s="118"/>
      <c r="X19" s="118"/>
      <c r="Y19" s="118"/>
      <c r="Z19" s="118"/>
      <c r="AA19" s="118"/>
      <c r="AB19" s="118"/>
      <c r="AC19" s="118"/>
      <c r="AD19" s="118"/>
      <c r="AE19" s="118"/>
      <c r="AF19" s="118"/>
      <c r="AG19" s="118"/>
      <c r="AH19" s="118"/>
      <c r="AI19" s="118"/>
      <c r="AJ19" s="118"/>
      <c r="AK19" s="118"/>
      <c r="AL19" s="118"/>
      <c r="AM19" s="118"/>
      <c r="AN19" s="118"/>
      <c r="AO19" s="118"/>
      <c r="AP19" s="118"/>
      <c r="AQ19" s="118"/>
      <c r="AR19" s="118"/>
      <c r="AS19" s="118"/>
      <c r="AT19" s="118"/>
      <c r="AU19" s="118"/>
      <c r="AV19" s="118"/>
      <c r="AW19" s="118"/>
      <c r="AX19" s="118"/>
      <c r="AY19" s="118"/>
      <c r="AZ19" s="118"/>
      <c r="BA19" s="118"/>
      <c r="BB19" s="118"/>
      <c r="BC19" s="118"/>
      <c r="BD19" s="118"/>
      <c r="BE19" s="118"/>
      <c r="BF19" s="118"/>
      <c r="BG19" s="118"/>
      <c r="BH19" s="118"/>
      <c r="BI19" s="118"/>
      <c r="BJ19" s="118"/>
      <c r="BK19" s="118"/>
      <c r="BL19" s="118"/>
      <c r="BM19" s="118"/>
      <c r="BN19" s="118"/>
      <c r="BO19" s="118"/>
      <c r="BP19" s="118"/>
      <c r="BQ19" s="118"/>
      <c r="BR19" s="118"/>
      <c r="BS19" s="118"/>
      <c r="BT19" s="118"/>
      <c r="BU19" s="118"/>
      <c r="BV19" s="118"/>
      <c r="BW19" s="118"/>
      <c r="BX19" s="118"/>
      <c r="BY19" s="118"/>
      <c r="BZ19" s="118"/>
      <c r="CA19" s="118"/>
      <c r="CB19" s="118"/>
      <c r="CC19" s="118"/>
      <c r="CD19" s="118"/>
      <c r="CE19" s="118"/>
      <c r="CF19" s="118"/>
      <c r="CG19" s="118"/>
      <c r="CH19" s="118"/>
      <c r="CI19" s="118"/>
      <c r="CJ19" s="118"/>
      <c r="CK19" s="118"/>
      <c r="CL19" s="118"/>
      <c r="CM19" s="118"/>
      <c r="CN19" s="118"/>
      <c r="CO19" s="118"/>
      <c r="CP19" s="118"/>
      <c r="CQ19" s="118"/>
      <c r="CR19" s="118"/>
      <c r="CS19" s="118"/>
      <c r="CT19" s="118"/>
      <c r="CU19" s="118"/>
      <c r="CV19" s="118"/>
      <c r="CW19" s="118"/>
      <c r="CX19" s="118"/>
      <c r="CY19" s="118"/>
      <c r="CZ19" s="118"/>
      <c r="DA19" s="118"/>
      <c r="DB19" s="118"/>
      <c r="DC19" s="118"/>
      <c r="DD19" s="118"/>
      <c r="DE19" s="118"/>
      <c r="DF19" s="118"/>
      <c r="DG19" s="118"/>
      <c r="DH19" s="118"/>
      <c r="DI19" s="118"/>
      <c r="DJ19" s="118"/>
      <c r="DK19" s="118"/>
      <c r="DL19" s="118"/>
      <c r="DM19" s="118"/>
      <c r="DN19" s="118"/>
      <c r="DO19" s="118"/>
      <c r="DP19" s="118"/>
      <c r="DQ19" s="118"/>
      <c r="DR19" s="118"/>
      <c r="DS19" s="118"/>
      <c r="DT19" s="118"/>
      <c r="DU19" s="118"/>
      <c r="DV19" s="118"/>
      <c r="DW19" s="118"/>
      <c r="DX19" s="118"/>
      <c r="DY19" s="118"/>
      <c r="DZ19" s="118"/>
      <c r="EA19" s="118"/>
      <c r="EB19" s="118"/>
      <c r="EC19" s="118"/>
      <c r="ED19" s="118"/>
      <c r="EE19" s="118"/>
      <c r="EF19" s="118"/>
      <c r="EG19" s="118"/>
      <c r="EH19" s="118"/>
      <c r="EI19" s="118"/>
      <c r="EJ19" s="118"/>
      <c r="EK19" s="118"/>
      <c r="EL19" s="118"/>
      <c r="EM19" s="118"/>
      <c r="EN19" s="118"/>
      <c r="EO19" s="118"/>
      <c r="EP19" s="118"/>
      <c r="EQ19" s="118"/>
      <c r="ER19" s="118"/>
      <c r="ES19" s="118"/>
      <c r="ET19" s="118"/>
      <c r="EU19" s="118"/>
      <c r="EV19" s="118"/>
      <c r="EW19" s="118"/>
      <c r="EX19" s="118"/>
      <c r="EY19" s="118"/>
      <c r="EZ19" s="118"/>
      <c r="FA19" s="118"/>
      <c r="FB19" s="118"/>
      <c r="FC19" s="118"/>
      <c r="FD19" s="118"/>
      <c r="FE19" s="118"/>
      <c r="FF19" s="118"/>
      <c r="FG19" s="118"/>
      <c r="FH19" s="118"/>
      <c r="FI19" s="118"/>
      <c r="FJ19" s="118"/>
      <c r="FK19" s="118"/>
      <c r="FL19" s="118"/>
      <c r="FM19" s="118"/>
      <c r="FN19" s="118"/>
      <c r="FO19" s="118"/>
      <c r="FP19" s="118"/>
      <c r="FQ19" s="118"/>
      <c r="FR19" s="118"/>
      <c r="FS19" s="118"/>
      <c r="FT19" s="118"/>
      <c r="FU19" s="118"/>
      <c r="FV19" s="118"/>
      <c r="FW19" s="118"/>
      <c r="FX19" s="118"/>
      <c r="FY19" s="118"/>
      <c r="FZ19" s="118"/>
      <c r="GA19" s="118"/>
      <c r="GB19" s="118"/>
      <c r="GC19" s="118"/>
      <c r="GD19" s="118"/>
      <c r="GE19" s="118"/>
      <c r="GF19" s="118"/>
      <c r="GG19" s="118"/>
      <c r="GH19" s="118"/>
      <c r="GI19" s="118"/>
      <c r="GJ19" s="118"/>
      <c r="GK19" s="118"/>
      <c r="GL19" s="118"/>
      <c r="GM19" s="118"/>
      <c r="GN19" s="118"/>
      <c r="GO19" s="118"/>
      <c r="GP19" s="118"/>
      <c r="GQ19" s="118"/>
      <c r="GR19" s="118"/>
      <c r="GS19" s="118"/>
      <c r="GT19" s="118"/>
      <c r="GU19" s="118"/>
      <c r="GV19" s="118"/>
      <c r="GW19" s="118"/>
      <c r="GX19" s="118"/>
      <c r="GY19" s="118"/>
      <c r="GZ19" s="118"/>
      <c r="HA19" s="118"/>
      <c r="HB19" s="118"/>
      <c r="HC19" s="118"/>
      <c r="HD19" s="118"/>
      <c r="HE19" s="118"/>
      <c r="HF19" s="118"/>
      <c r="HG19" s="118"/>
      <c r="HH19" s="118"/>
      <c r="HI19" s="118"/>
      <c r="HJ19" s="118"/>
      <c r="HK19" s="118"/>
      <c r="HL19" s="118"/>
      <c r="HM19" s="118"/>
      <c r="HN19" s="118"/>
      <c r="HO19" s="118"/>
      <c r="HP19" s="118"/>
      <c r="HQ19" s="118"/>
      <c r="HR19" s="118"/>
    </row>
    <row r="20" spans="1:226" ht="24.95" customHeight="1" x14ac:dyDescent="0.15">
      <c r="A20" s="23" t="s">
        <v>1277</v>
      </c>
      <c r="B20" s="86">
        <v>645</v>
      </c>
      <c r="C20" s="86">
        <v>5907</v>
      </c>
      <c r="D20" s="86">
        <v>4627</v>
      </c>
      <c r="E20" s="67">
        <v>78.330793973252099</v>
      </c>
      <c r="F20" s="67">
        <v>233.333333333333</v>
      </c>
      <c r="G20" s="118"/>
      <c r="H20" s="118"/>
      <c r="I20" s="118"/>
      <c r="J20" s="118"/>
      <c r="K20" s="118"/>
      <c r="L20" s="118"/>
      <c r="M20" s="118"/>
      <c r="N20" s="118"/>
      <c r="O20" s="118"/>
      <c r="P20" s="118"/>
      <c r="Q20" s="118"/>
      <c r="R20" s="118"/>
      <c r="S20" s="118"/>
      <c r="T20" s="118"/>
      <c r="U20" s="118"/>
      <c r="V20" s="118"/>
      <c r="W20" s="118"/>
      <c r="X20" s="118"/>
      <c r="Y20" s="118"/>
      <c r="Z20" s="118"/>
      <c r="AA20" s="118"/>
      <c r="AB20" s="118"/>
      <c r="AC20" s="118"/>
      <c r="AD20" s="118"/>
      <c r="AE20" s="118"/>
      <c r="AF20" s="118"/>
      <c r="AG20" s="118"/>
      <c r="AH20" s="118"/>
      <c r="AI20" s="118"/>
      <c r="AJ20" s="118"/>
      <c r="AK20" s="118"/>
      <c r="AL20" s="118"/>
      <c r="AM20" s="118"/>
      <c r="AN20" s="118"/>
      <c r="AO20" s="118"/>
      <c r="AP20" s="118"/>
      <c r="AQ20" s="118"/>
      <c r="AR20" s="118"/>
      <c r="AS20" s="118"/>
      <c r="AT20" s="118"/>
      <c r="AU20" s="118"/>
      <c r="AV20" s="118"/>
      <c r="AW20" s="118"/>
      <c r="AX20" s="118"/>
      <c r="AY20" s="118"/>
      <c r="AZ20" s="118"/>
      <c r="BA20" s="118"/>
      <c r="BB20" s="118"/>
      <c r="BC20" s="118"/>
      <c r="BD20" s="118"/>
      <c r="BE20" s="118"/>
      <c r="BF20" s="118"/>
      <c r="BG20" s="118"/>
      <c r="BH20" s="118"/>
      <c r="BI20" s="118"/>
      <c r="BJ20" s="118"/>
      <c r="BK20" s="118"/>
      <c r="BL20" s="118"/>
      <c r="BM20" s="118"/>
      <c r="BN20" s="118"/>
      <c r="BO20" s="118"/>
      <c r="BP20" s="118"/>
      <c r="BQ20" s="118"/>
      <c r="BR20" s="118"/>
      <c r="BS20" s="118"/>
      <c r="BT20" s="118"/>
      <c r="BU20" s="118"/>
      <c r="BV20" s="118"/>
      <c r="BW20" s="118"/>
      <c r="BX20" s="118"/>
      <c r="BY20" s="118"/>
      <c r="BZ20" s="118"/>
      <c r="CA20" s="118"/>
      <c r="CB20" s="118"/>
      <c r="CC20" s="118"/>
      <c r="CD20" s="118"/>
      <c r="CE20" s="118"/>
      <c r="CF20" s="118"/>
      <c r="CG20" s="118"/>
      <c r="CH20" s="118"/>
      <c r="CI20" s="118"/>
      <c r="CJ20" s="118"/>
      <c r="CK20" s="118"/>
      <c r="CL20" s="118"/>
      <c r="CM20" s="118"/>
      <c r="CN20" s="118"/>
      <c r="CO20" s="118"/>
      <c r="CP20" s="118"/>
      <c r="CQ20" s="118"/>
      <c r="CR20" s="118"/>
      <c r="CS20" s="118"/>
      <c r="CT20" s="118"/>
      <c r="CU20" s="118"/>
      <c r="CV20" s="118"/>
      <c r="CW20" s="118"/>
      <c r="CX20" s="118"/>
      <c r="CY20" s="118"/>
      <c r="CZ20" s="118"/>
      <c r="DA20" s="118"/>
      <c r="DB20" s="118"/>
      <c r="DC20" s="118"/>
      <c r="DD20" s="118"/>
      <c r="DE20" s="118"/>
      <c r="DF20" s="118"/>
      <c r="DG20" s="118"/>
      <c r="DH20" s="118"/>
      <c r="DI20" s="118"/>
      <c r="DJ20" s="118"/>
      <c r="DK20" s="118"/>
      <c r="DL20" s="118"/>
      <c r="DM20" s="118"/>
      <c r="DN20" s="118"/>
      <c r="DO20" s="118"/>
      <c r="DP20" s="118"/>
      <c r="DQ20" s="118"/>
      <c r="DR20" s="118"/>
      <c r="DS20" s="118"/>
      <c r="DT20" s="118"/>
      <c r="DU20" s="118"/>
      <c r="DV20" s="118"/>
      <c r="DW20" s="118"/>
      <c r="DX20" s="118"/>
      <c r="DY20" s="118"/>
      <c r="DZ20" s="118"/>
      <c r="EA20" s="118"/>
      <c r="EB20" s="118"/>
      <c r="EC20" s="118"/>
      <c r="ED20" s="118"/>
      <c r="EE20" s="118"/>
      <c r="EF20" s="118"/>
      <c r="EG20" s="118"/>
      <c r="EH20" s="118"/>
      <c r="EI20" s="118"/>
      <c r="EJ20" s="118"/>
      <c r="EK20" s="118"/>
      <c r="EL20" s="118"/>
      <c r="EM20" s="118"/>
      <c r="EN20" s="118"/>
      <c r="EO20" s="118"/>
      <c r="EP20" s="118"/>
      <c r="EQ20" s="118"/>
      <c r="ER20" s="118"/>
      <c r="ES20" s="118"/>
      <c r="ET20" s="118"/>
      <c r="EU20" s="118"/>
      <c r="EV20" s="118"/>
      <c r="EW20" s="118"/>
      <c r="EX20" s="118"/>
      <c r="EY20" s="118"/>
      <c r="EZ20" s="118"/>
      <c r="FA20" s="118"/>
      <c r="FB20" s="118"/>
      <c r="FC20" s="118"/>
      <c r="FD20" s="118"/>
      <c r="FE20" s="118"/>
      <c r="FF20" s="118"/>
      <c r="FG20" s="118"/>
      <c r="FH20" s="118"/>
      <c r="FI20" s="118"/>
      <c r="FJ20" s="118"/>
      <c r="FK20" s="118"/>
      <c r="FL20" s="118"/>
      <c r="FM20" s="118"/>
      <c r="FN20" s="118"/>
      <c r="FO20" s="118"/>
      <c r="FP20" s="118"/>
      <c r="FQ20" s="118"/>
      <c r="FR20" s="118"/>
      <c r="FS20" s="118"/>
      <c r="FT20" s="118"/>
      <c r="FU20" s="118"/>
      <c r="FV20" s="118"/>
      <c r="FW20" s="118"/>
      <c r="FX20" s="118"/>
      <c r="FY20" s="118"/>
      <c r="FZ20" s="118"/>
      <c r="GA20" s="118"/>
      <c r="GB20" s="118"/>
      <c r="GC20" s="118"/>
      <c r="GD20" s="118"/>
      <c r="GE20" s="118"/>
      <c r="GF20" s="118"/>
      <c r="GG20" s="118"/>
      <c r="GH20" s="118"/>
      <c r="GI20" s="118"/>
      <c r="GJ20" s="118"/>
      <c r="GK20" s="118"/>
      <c r="GL20" s="118"/>
      <c r="GM20" s="118"/>
      <c r="GN20" s="118"/>
      <c r="GO20" s="118"/>
      <c r="GP20" s="118"/>
      <c r="GQ20" s="118"/>
      <c r="GR20" s="118"/>
      <c r="GS20" s="118"/>
      <c r="GT20" s="118"/>
      <c r="GU20" s="118"/>
      <c r="GV20" s="118"/>
      <c r="GW20" s="118"/>
      <c r="GX20" s="118"/>
      <c r="GY20" s="118"/>
      <c r="GZ20" s="118"/>
      <c r="HA20" s="118"/>
      <c r="HB20" s="118"/>
      <c r="HC20" s="118"/>
      <c r="HD20" s="118"/>
      <c r="HE20" s="118"/>
      <c r="HF20" s="118"/>
      <c r="HG20" s="118"/>
      <c r="HH20" s="118"/>
      <c r="HI20" s="118"/>
      <c r="HJ20" s="118"/>
      <c r="HK20" s="118"/>
      <c r="HL20" s="118"/>
      <c r="HM20" s="118"/>
      <c r="HN20" s="118"/>
      <c r="HO20" s="118"/>
      <c r="HP20" s="118"/>
      <c r="HQ20" s="118"/>
      <c r="HR20" s="118"/>
    </row>
    <row r="21" spans="1:226" s="129" customFormat="1" ht="24.95" customHeight="1" x14ac:dyDescent="0.15">
      <c r="A21" s="25" t="s">
        <v>1272</v>
      </c>
      <c r="B21" s="87">
        <v>645</v>
      </c>
      <c r="C21" s="87">
        <v>5907</v>
      </c>
      <c r="D21" s="87">
        <v>4627</v>
      </c>
      <c r="E21" s="83">
        <v>78.330793973252099</v>
      </c>
      <c r="F21" s="83">
        <v>233.333333333333</v>
      </c>
      <c r="G21" s="115"/>
      <c r="H21" s="115"/>
      <c r="I21" s="115"/>
      <c r="J21" s="115"/>
      <c r="K21" s="115"/>
      <c r="L21" s="115"/>
      <c r="M21" s="115"/>
      <c r="N21" s="115"/>
      <c r="O21" s="115"/>
      <c r="P21" s="115"/>
      <c r="Q21" s="115"/>
      <c r="R21" s="115"/>
      <c r="S21" s="115"/>
      <c r="T21" s="115"/>
      <c r="U21" s="115"/>
      <c r="V21" s="115"/>
      <c r="W21" s="115"/>
      <c r="X21" s="115"/>
      <c r="Y21" s="115"/>
      <c r="Z21" s="115"/>
      <c r="AA21" s="115"/>
      <c r="AB21" s="115"/>
      <c r="AC21" s="115"/>
      <c r="AD21" s="115"/>
      <c r="AE21" s="115"/>
      <c r="AF21" s="115"/>
      <c r="AG21" s="115"/>
      <c r="AH21" s="115"/>
      <c r="AI21" s="115"/>
      <c r="AJ21" s="115"/>
      <c r="AK21" s="115"/>
      <c r="AL21" s="115"/>
      <c r="AM21" s="115"/>
      <c r="AN21" s="115"/>
      <c r="AO21" s="115"/>
      <c r="AP21" s="115"/>
      <c r="AQ21" s="115"/>
      <c r="AR21" s="115"/>
      <c r="AS21" s="115"/>
      <c r="AT21" s="115"/>
      <c r="AU21" s="115"/>
      <c r="AV21" s="115"/>
      <c r="AW21" s="115"/>
      <c r="AX21" s="115"/>
      <c r="AY21" s="115"/>
      <c r="AZ21" s="115"/>
      <c r="BA21" s="115"/>
      <c r="BB21" s="115"/>
      <c r="BC21" s="115"/>
      <c r="BD21" s="115"/>
      <c r="BE21" s="115"/>
      <c r="BF21" s="115"/>
      <c r="BG21" s="115"/>
      <c r="BH21" s="115"/>
      <c r="BI21" s="115"/>
      <c r="BJ21" s="115"/>
      <c r="BK21" s="115"/>
      <c r="BL21" s="115"/>
      <c r="BM21" s="115"/>
      <c r="BN21" s="115"/>
      <c r="BO21" s="115"/>
      <c r="BP21" s="115"/>
      <c r="BQ21" s="115"/>
      <c r="BR21" s="115"/>
      <c r="BS21" s="115"/>
      <c r="BT21" s="115"/>
      <c r="BU21" s="115"/>
      <c r="BV21" s="115"/>
      <c r="BW21" s="115"/>
      <c r="BX21" s="115"/>
      <c r="BY21" s="115"/>
      <c r="BZ21" s="115"/>
      <c r="CA21" s="115"/>
      <c r="CB21" s="115"/>
      <c r="CC21" s="115"/>
      <c r="CD21" s="115"/>
      <c r="CE21" s="115"/>
      <c r="CF21" s="115"/>
      <c r="CG21" s="115"/>
      <c r="CH21" s="115"/>
      <c r="CI21" s="115"/>
      <c r="CJ21" s="115"/>
      <c r="CK21" s="115"/>
      <c r="CL21" s="115"/>
      <c r="CM21" s="115"/>
      <c r="CN21" s="115"/>
      <c r="CO21" s="115"/>
      <c r="CP21" s="115"/>
      <c r="CQ21" s="115"/>
      <c r="CR21" s="115"/>
      <c r="CS21" s="115"/>
      <c r="CT21" s="115"/>
      <c r="CU21" s="115"/>
      <c r="CV21" s="115"/>
      <c r="CW21" s="115"/>
      <c r="CX21" s="115"/>
      <c r="CY21" s="115"/>
      <c r="CZ21" s="115"/>
      <c r="DA21" s="115"/>
      <c r="DB21" s="115"/>
      <c r="DC21" s="115"/>
      <c r="DD21" s="115"/>
      <c r="DE21" s="115"/>
      <c r="DF21" s="115"/>
      <c r="DG21" s="115"/>
      <c r="DH21" s="115"/>
      <c r="DI21" s="115"/>
      <c r="DJ21" s="115"/>
      <c r="DK21" s="115"/>
      <c r="DL21" s="115"/>
      <c r="DM21" s="115"/>
      <c r="DN21" s="115"/>
      <c r="DO21" s="115"/>
      <c r="DP21" s="115"/>
      <c r="DQ21" s="115"/>
      <c r="DR21" s="115"/>
      <c r="DS21" s="115"/>
      <c r="DT21" s="115"/>
      <c r="DU21" s="115"/>
      <c r="DV21" s="115"/>
      <c r="DW21" s="115"/>
      <c r="DX21" s="115"/>
      <c r="DY21" s="115"/>
      <c r="DZ21" s="115"/>
      <c r="EA21" s="115"/>
      <c r="EB21" s="115"/>
      <c r="EC21" s="115"/>
      <c r="ED21" s="115"/>
      <c r="EE21" s="115"/>
      <c r="EF21" s="115"/>
      <c r="EG21" s="115"/>
      <c r="EH21" s="115"/>
      <c r="EI21" s="115"/>
      <c r="EJ21" s="115"/>
      <c r="EK21" s="115"/>
      <c r="EL21" s="115"/>
      <c r="EM21" s="115"/>
      <c r="EN21" s="115"/>
      <c r="EO21" s="115"/>
      <c r="EP21" s="115"/>
      <c r="EQ21" s="115"/>
      <c r="ER21" s="115"/>
      <c r="ES21" s="115"/>
      <c r="ET21" s="115"/>
      <c r="EU21" s="115"/>
      <c r="EV21" s="115"/>
      <c r="EW21" s="115"/>
      <c r="EX21" s="115"/>
      <c r="EY21" s="115"/>
      <c r="EZ21" s="115"/>
      <c r="FA21" s="115"/>
      <c r="FB21" s="115"/>
      <c r="FC21" s="115"/>
      <c r="FD21" s="115"/>
      <c r="FE21" s="115"/>
      <c r="FF21" s="115"/>
      <c r="FG21" s="115"/>
      <c r="FH21" s="115"/>
      <c r="FI21" s="115"/>
      <c r="FJ21" s="115"/>
      <c r="FK21" s="115"/>
      <c r="FL21" s="115"/>
      <c r="FM21" s="115"/>
      <c r="FN21" s="115"/>
      <c r="FO21" s="115"/>
      <c r="FP21" s="115"/>
      <c r="FQ21" s="115"/>
      <c r="FR21" s="115"/>
      <c r="FS21" s="115"/>
      <c r="FT21" s="115"/>
      <c r="FU21" s="115"/>
      <c r="FV21" s="115"/>
      <c r="FW21" s="115"/>
      <c r="FX21" s="115"/>
      <c r="FY21" s="115"/>
      <c r="FZ21" s="115"/>
      <c r="GA21" s="115"/>
      <c r="GB21" s="115"/>
      <c r="GC21" s="115"/>
      <c r="GD21" s="115"/>
      <c r="GE21" s="115"/>
      <c r="GF21" s="115"/>
      <c r="GG21" s="115"/>
      <c r="GH21" s="115"/>
      <c r="GI21" s="115"/>
      <c r="GJ21" s="115"/>
      <c r="GK21" s="115"/>
      <c r="GL21" s="115"/>
      <c r="GM21" s="115"/>
      <c r="GN21" s="115"/>
      <c r="GO21" s="115"/>
      <c r="GP21" s="115"/>
      <c r="GQ21" s="115"/>
      <c r="GR21" s="115"/>
      <c r="GS21" s="115"/>
      <c r="GT21" s="115"/>
      <c r="GU21" s="115"/>
      <c r="GV21" s="115"/>
      <c r="GW21" s="115"/>
      <c r="GX21" s="115"/>
      <c r="GY21" s="115"/>
      <c r="GZ21" s="115"/>
      <c r="HA21" s="115"/>
      <c r="HB21" s="115"/>
      <c r="HC21" s="115"/>
      <c r="HD21" s="115"/>
      <c r="HE21" s="115"/>
      <c r="HF21" s="115"/>
      <c r="HG21" s="115"/>
      <c r="HH21" s="115"/>
      <c r="HI21" s="115"/>
      <c r="HJ21" s="115"/>
      <c r="HK21" s="115"/>
      <c r="HL21" s="115"/>
      <c r="HM21" s="115"/>
      <c r="HN21" s="115"/>
      <c r="HO21" s="115"/>
      <c r="HP21" s="115"/>
      <c r="HQ21" s="115"/>
      <c r="HR21" s="115"/>
    </row>
    <row r="22" spans="1:226" ht="24.95" customHeight="1" x14ac:dyDescent="0.15">
      <c r="A22" s="23" t="s">
        <v>1278</v>
      </c>
      <c r="B22" s="87">
        <v>0</v>
      </c>
      <c r="C22" s="87">
        <v>30</v>
      </c>
      <c r="D22" s="87">
        <v>30</v>
      </c>
      <c r="E22" s="83">
        <v>100</v>
      </c>
      <c r="F22" s="83">
        <v>0</v>
      </c>
      <c r="G22" s="118"/>
      <c r="H22" s="118"/>
      <c r="I22" s="118"/>
      <c r="J22" s="118"/>
      <c r="K22" s="118"/>
      <c r="L22" s="118"/>
      <c r="M22" s="118"/>
      <c r="N22" s="118"/>
      <c r="O22" s="118"/>
      <c r="P22" s="118"/>
      <c r="Q22" s="118"/>
      <c r="R22" s="118"/>
      <c r="S22" s="118"/>
      <c r="T22" s="118"/>
      <c r="U22" s="118"/>
      <c r="V22" s="118"/>
      <c r="W22" s="118"/>
      <c r="X22" s="118"/>
      <c r="Y22" s="118"/>
      <c r="Z22" s="118"/>
      <c r="AA22" s="118"/>
      <c r="AB22" s="118"/>
      <c r="AC22" s="118"/>
      <c r="AD22" s="118"/>
      <c r="AE22" s="118"/>
      <c r="AF22" s="118"/>
      <c r="AG22" s="118"/>
      <c r="AH22" s="118"/>
      <c r="AI22" s="118"/>
      <c r="AJ22" s="118"/>
      <c r="AK22" s="118"/>
      <c r="AL22" s="118"/>
      <c r="AM22" s="118"/>
      <c r="AN22" s="118"/>
      <c r="AO22" s="118"/>
      <c r="AP22" s="118"/>
      <c r="AQ22" s="118"/>
      <c r="AR22" s="118"/>
      <c r="AS22" s="118"/>
      <c r="AT22" s="118"/>
      <c r="AU22" s="118"/>
      <c r="AV22" s="118"/>
      <c r="AW22" s="118"/>
      <c r="AX22" s="118"/>
      <c r="AY22" s="118"/>
      <c r="AZ22" s="118"/>
      <c r="BA22" s="118"/>
      <c r="BB22" s="118"/>
      <c r="BC22" s="118"/>
      <c r="BD22" s="118"/>
      <c r="BE22" s="118"/>
      <c r="BF22" s="118"/>
      <c r="BG22" s="118"/>
      <c r="BH22" s="118"/>
      <c r="BI22" s="118"/>
      <c r="BJ22" s="118"/>
      <c r="BK22" s="118"/>
      <c r="BL22" s="118"/>
      <c r="BM22" s="118"/>
      <c r="BN22" s="118"/>
      <c r="BO22" s="118"/>
      <c r="BP22" s="118"/>
      <c r="BQ22" s="118"/>
      <c r="BR22" s="118"/>
      <c r="BS22" s="118"/>
      <c r="BT22" s="118"/>
      <c r="BU22" s="118"/>
      <c r="BV22" s="118"/>
      <c r="BW22" s="118"/>
      <c r="BX22" s="118"/>
      <c r="BY22" s="118"/>
      <c r="BZ22" s="118"/>
      <c r="CA22" s="118"/>
      <c r="CB22" s="118"/>
      <c r="CC22" s="118"/>
      <c r="CD22" s="118"/>
      <c r="CE22" s="118"/>
      <c r="CF22" s="118"/>
      <c r="CG22" s="118"/>
      <c r="CH22" s="118"/>
      <c r="CI22" s="118"/>
      <c r="CJ22" s="118"/>
      <c r="CK22" s="118"/>
      <c r="CL22" s="118"/>
      <c r="CM22" s="118"/>
      <c r="CN22" s="118"/>
      <c r="CO22" s="118"/>
      <c r="CP22" s="118"/>
      <c r="CQ22" s="118"/>
      <c r="CR22" s="118"/>
      <c r="CS22" s="118"/>
      <c r="CT22" s="118"/>
      <c r="CU22" s="118"/>
      <c r="CV22" s="118"/>
      <c r="CW22" s="118"/>
      <c r="CX22" s="118"/>
      <c r="CY22" s="118"/>
      <c r="CZ22" s="118"/>
      <c r="DA22" s="118"/>
      <c r="DB22" s="118"/>
      <c r="DC22" s="118"/>
      <c r="DD22" s="118"/>
      <c r="DE22" s="118"/>
      <c r="DF22" s="118"/>
      <c r="DG22" s="118"/>
      <c r="DH22" s="118"/>
      <c r="DI22" s="118"/>
      <c r="DJ22" s="118"/>
      <c r="DK22" s="118"/>
      <c r="DL22" s="118"/>
      <c r="DM22" s="118"/>
      <c r="DN22" s="118"/>
      <c r="DO22" s="118"/>
      <c r="DP22" s="118"/>
      <c r="DQ22" s="118"/>
      <c r="DR22" s="118"/>
      <c r="DS22" s="118"/>
      <c r="DT22" s="118"/>
      <c r="DU22" s="118"/>
      <c r="DV22" s="118"/>
      <c r="DW22" s="118"/>
      <c r="DX22" s="118"/>
      <c r="DY22" s="118"/>
      <c r="DZ22" s="118"/>
      <c r="EA22" s="118"/>
      <c r="EB22" s="118"/>
      <c r="EC22" s="118"/>
      <c r="ED22" s="118"/>
      <c r="EE22" s="118"/>
      <c r="EF22" s="118"/>
      <c r="EG22" s="118"/>
      <c r="EH22" s="118"/>
      <c r="EI22" s="118"/>
      <c r="EJ22" s="118"/>
      <c r="EK22" s="118"/>
      <c r="EL22" s="118"/>
      <c r="EM22" s="118"/>
      <c r="EN22" s="118"/>
      <c r="EO22" s="118"/>
      <c r="EP22" s="118"/>
      <c r="EQ22" s="118"/>
      <c r="ER22" s="118"/>
      <c r="ES22" s="118"/>
      <c r="ET22" s="118"/>
      <c r="EU22" s="118"/>
      <c r="EV22" s="118"/>
      <c r="EW22" s="118"/>
      <c r="EX22" s="118"/>
      <c r="EY22" s="118"/>
      <c r="EZ22" s="118"/>
      <c r="FA22" s="118"/>
      <c r="FB22" s="118"/>
      <c r="FC22" s="118"/>
      <c r="FD22" s="118"/>
      <c r="FE22" s="118"/>
      <c r="FF22" s="118"/>
      <c r="FG22" s="118"/>
      <c r="FH22" s="118"/>
      <c r="FI22" s="118"/>
      <c r="FJ22" s="118"/>
      <c r="FK22" s="118"/>
      <c r="FL22" s="118"/>
      <c r="FM22" s="118"/>
      <c r="FN22" s="118"/>
      <c r="FO22" s="118"/>
      <c r="FP22" s="118"/>
      <c r="FQ22" s="118"/>
      <c r="FR22" s="118"/>
      <c r="FS22" s="118"/>
      <c r="FT22" s="118"/>
      <c r="FU22" s="118"/>
      <c r="FV22" s="118"/>
      <c r="FW22" s="118"/>
      <c r="FX22" s="118"/>
      <c r="FY22" s="118"/>
      <c r="FZ22" s="118"/>
      <c r="GA22" s="118"/>
      <c r="GB22" s="118"/>
      <c r="GC22" s="118"/>
      <c r="GD22" s="118"/>
      <c r="GE22" s="118"/>
      <c r="GF22" s="118"/>
      <c r="GG22" s="118"/>
      <c r="GH22" s="118"/>
      <c r="GI22" s="118"/>
      <c r="GJ22" s="118"/>
      <c r="GK22" s="118"/>
      <c r="GL22" s="118"/>
      <c r="GM22" s="118"/>
      <c r="GN22" s="118"/>
      <c r="GO22" s="118"/>
      <c r="GP22" s="118"/>
      <c r="GQ22" s="118"/>
      <c r="GR22" s="118"/>
      <c r="GS22" s="118"/>
      <c r="GT22" s="118"/>
      <c r="GU22" s="118"/>
      <c r="GV22" s="118"/>
      <c r="GW22" s="118"/>
      <c r="GX22" s="118"/>
      <c r="GY22" s="118"/>
      <c r="GZ22" s="118"/>
      <c r="HA22" s="118"/>
      <c r="HB22" s="118"/>
      <c r="HC22" s="118"/>
      <c r="HD22" s="118"/>
      <c r="HE22" s="118"/>
      <c r="HF22" s="118"/>
      <c r="HG22" s="118"/>
      <c r="HH22" s="118"/>
      <c r="HI22" s="118"/>
      <c r="HJ22" s="118"/>
      <c r="HK22" s="118"/>
      <c r="HL22" s="118"/>
      <c r="HM22" s="118"/>
      <c r="HN22" s="118"/>
      <c r="HO22" s="118"/>
      <c r="HP22" s="118"/>
      <c r="HQ22" s="118"/>
      <c r="HR22" s="118"/>
    </row>
    <row r="23" spans="1:226" ht="24.95" customHeight="1" x14ac:dyDescent="0.15">
      <c r="A23" s="25" t="s">
        <v>1272</v>
      </c>
      <c r="B23" s="87"/>
      <c r="C23" s="87">
        <v>30</v>
      </c>
      <c r="D23" s="87">
        <v>30</v>
      </c>
      <c r="E23" s="83">
        <v>100</v>
      </c>
      <c r="F23" s="83">
        <v>0</v>
      </c>
      <c r="G23" s="118"/>
      <c r="H23" s="118"/>
      <c r="I23" s="118"/>
      <c r="J23" s="118"/>
      <c r="K23" s="118"/>
      <c r="L23" s="118"/>
      <c r="M23" s="118"/>
      <c r="N23" s="118"/>
      <c r="O23" s="118"/>
      <c r="P23" s="118"/>
      <c r="Q23" s="118"/>
      <c r="R23" s="118"/>
      <c r="S23" s="118"/>
      <c r="T23" s="118"/>
      <c r="U23" s="118"/>
      <c r="V23" s="118"/>
      <c r="W23" s="118"/>
      <c r="X23" s="118"/>
      <c r="Y23" s="118"/>
      <c r="Z23" s="118"/>
      <c r="AA23" s="118"/>
      <c r="AB23" s="118"/>
      <c r="AC23" s="118"/>
      <c r="AD23" s="118"/>
      <c r="AE23" s="118"/>
      <c r="AF23" s="118"/>
      <c r="AG23" s="118"/>
      <c r="AH23" s="118"/>
      <c r="AI23" s="118"/>
      <c r="AJ23" s="118"/>
      <c r="AK23" s="118"/>
      <c r="AL23" s="118"/>
      <c r="AM23" s="118"/>
      <c r="AN23" s="118"/>
      <c r="AO23" s="118"/>
      <c r="AP23" s="118"/>
      <c r="AQ23" s="118"/>
      <c r="AR23" s="118"/>
      <c r="AS23" s="118"/>
      <c r="AT23" s="118"/>
      <c r="AU23" s="118"/>
      <c r="AV23" s="118"/>
      <c r="AW23" s="118"/>
      <c r="AX23" s="118"/>
      <c r="AY23" s="118"/>
      <c r="AZ23" s="118"/>
      <c r="BA23" s="118"/>
      <c r="BB23" s="118"/>
      <c r="BC23" s="118"/>
      <c r="BD23" s="118"/>
      <c r="BE23" s="118"/>
      <c r="BF23" s="118"/>
      <c r="BG23" s="118"/>
      <c r="BH23" s="118"/>
      <c r="BI23" s="118"/>
      <c r="BJ23" s="118"/>
      <c r="BK23" s="118"/>
      <c r="BL23" s="118"/>
      <c r="BM23" s="118"/>
      <c r="BN23" s="118"/>
      <c r="BO23" s="118"/>
      <c r="BP23" s="118"/>
      <c r="BQ23" s="118"/>
      <c r="BR23" s="118"/>
      <c r="BS23" s="118"/>
      <c r="BT23" s="118"/>
      <c r="BU23" s="118"/>
      <c r="BV23" s="118"/>
      <c r="BW23" s="118"/>
      <c r="BX23" s="118"/>
      <c r="BY23" s="118"/>
      <c r="BZ23" s="118"/>
      <c r="CA23" s="118"/>
      <c r="CB23" s="118"/>
      <c r="CC23" s="118"/>
      <c r="CD23" s="118"/>
      <c r="CE23" s="118"/>
      <c r="CF23" s="118"/>
      <c r="CG23" s="118"/>
      <c r="CH23" s="118"/>
      <c r="CI23" s="118"/>
      <c r="CJ23" s="118"/>
      <c r="CK23" s="118"/>
      <c r="CL23" s="118"/>
      <c r="CM23" s="118"/>
      <c r="CN23" s="118"/>
      <c r="CO23" s="118"/>
      <c r="CP23" s="118"/>
      <c r="CQ23" s="118"/>
      <c r="CR23" s="118"/>
      <c r="CS23" s="118"/>
      <c r="CT23" s="118"/>
      <c r="CU23" s="118"/>
      <c r="CV23" s="118"/>
      <c r="CW23" s="118"/>
      <c r="CX23" s="118"/>
      <c r="CY23" s="118"/>
      <c r="CZ23" s="118"/>
      <c r="DA23" s="118"/>
      <c r="DB23" s="118"/>
      <c r="DC23" s="118"/>
      <c r="DD23" s="118"/>
      <c r="DE23" s="118"/>
      <c r="DF23" s="118"/>
      <c r="DG23" s="118"/>
      <c r="DH23" s="118"/>
      <c r="DI23" s="118"/>
      <c r="DJ23" s="118"/>
      <c r="DK23" s="118"/>
      <c r="DL23" s="118"/>
      <c r="DM23" s="118"/>
      <c r="DN23" s="118"/>
      <c r="DO23" s="118"/>
      <c r="DP23" s="118"/>
      <c r="DQ23" s="118"/>
      <c r="DR23" s="118"/>
      <c r="DS23" s="118"/>
      <c r="DT23" s="118"/>
      <c r="DU23" s="118"/>
      <c r="DV23" s="118"/>
      <c r="DW23" s="118"/>
      <c r="DX23" s="118"/>
      <c r="DY23" s="118"/>
      <c r="DZ23" s="118"/>
      <c r="EA23" s="118"/>
      <c r="EB23" s="118"/>
      <c r="EC23" s="118"/>
      <c r="ED23" s="118"/>
      <c r="EE23" s="118"/>
      <c r="EF23" s="118"/>
      <c r="EG23" s="118"/>
      <c r="EH23" s="118"/>
      <c r="EI23" s="118"/>
      <c r="EJ23" s="118"/>
      <c r="EK23" s="118"/>
      <c r="EL23" s="118"/>
      <c r="EM23" s="118"/>
      <c r="EN23" s="118"/>
      <c r="EO23" s="118"/>
      <c r="EP23" s="118"/>
      <c r="EQ23" s="118"/>
      <c r="ER23" s="118"/>
      <c r="ES23" s="118"/>
      <c r="ET23" s="118"/>
      <c r="EU23" s="118"/>
      <c r="EV23" s="118"/>
      <c r="EW23" s="118"/>
      <c r="EX23" s="118"/>
      <c r="EY23" s="118"/>
      <c r="EZ23" s="118"/>
      <c r="FA23" s="118"/>
      <c r="FB23" s="118"/>
      <c r="FC23" s="118"/>
      <c r="FD23" s="118"/>
      <c r="FE23" s="118"/>
      <c r="FF23" s="118"/>
      <c r="FG23" s="118"/>
      <c r="FH23" s="118"/>
      <c r="FI23" s="118"/>
      <c r="FJ23" s="118"/>
      <c r="FK23" s="118"/>
      <c r="FL23" s="118"/>
      <c r="FM23" s="118"/>
      <c r="FN23" s="118"/>
      <c r="FO23" s="118"/>
      <c r="FP23" s="118"/>
      <c r="FQ23" s="118"/>
      <c r="FR23" s="118"/>
      <c r="FS23" s="118"/>
      <c r="FT23" s="118"/>
      <c r="FU23" s="118"/>
      <c r="FV23" s="118"/>
      <c r="FW23" s="118"/>
      <c r="FX23" s="118"/>
      <c r="FY23" s="118"/>
      <c r="FZ23" s="118"/>
      <c r="GA23" s="118"/>
      <c r="GB23" s="118"/>
      <c r="GC23" s="118"/>
      <c r="GD23" s="118"/>
      <c r="GE23" s="118"/>
      <c r="GF23" s="118"/>
      <c r="GG23" s="118"/>
      <c r="GH23" s="118"/>
      <c r="GI23" s="118"/>
      <c r="GJ23" s="118"/>
      <c r="GK23" s="118"/>
      <c r="GL23" s="118"/>
      <c r="GM23" s="118"/>
      <c r="GN23" s="118"/>
      <c r="GO23" s="118"/>
      <c r="GP23" s="118"/>
      <c r="GQ23" s="118"/>
      <c r="GR23" s="118"/>
      <c r="GS23" s="118"/>
      <c r="GT23" s="118"/>
      <c r="GU23" s="118"/>
      <c r="GV23" s="118"/>
      <c r="GW23" s="118"/>
      <c r="GX23" s="118"/>
      <c r="GY23" s="118"/>
      <c r="GZ23" s="118"/>
      <c r="HA23" s="118"/>
      <c r="HB23" s="118"/>
      <c r="HC23" s="118"/>
      <c r="HD23" s="118"/>
      <c r="HE23" s="118"/>
      <c r="HF23" s="118"/>
      <c r="HG23" s="118"/>
      <c r="HH23" s="118"/>
      <c r="HI23" s="118"/>
      <c r="HJ23" s="118"/>
      <c r="HK23" s="118"/>
      <c r="HL23" s="118"/>
      <c r="HM23" s="118"/>
      <c r="HN23" s="118"/>
      <c r="HO23" s="118"/>
      <c r="HP23" s="118"/>
      <c r="HQ23" s="118"/>
      <c r="HR23" s="118"/>
    </row>
    <row r="24" spans="1:226" ht="24.95" customHeight="1" x14ac:dyDescent="0.15">
      <c r="A24" s="23" t="s">
        <v>1279</v>
      </c>
      <c r="B24" s="86">
        <v>25088</v>
      </c>
      <c r="C24" s="86">
        <v>307633</v>
      </c>
      <c r="D24" s="86">
        <v>265430</v>
      </c>
      <c r="E24" s="67">
        <v>86.281380736136896</v>
      </c>
      <c r="F24" s="67">
        <v>304.336360300862</v>
      </c>
      <c r="G24" s="118"/>
      <c r="H24" s="118"/>
      <c r="I24" s="118"/>
      <c r="J24" s="118"/>
      <c r="K24" s="118"/>
      <c r="L24" s="118"/>
      <c r="M24" s="118"/>
      <c r="N24" s="118"/>
      <c r="O24" s="118"/>
      <c r="P24" s="118"/>
      <c r="Q24" s="118"/>
      <c r="R24" s="118"/>
      <c r="S24" s="118"/>
      <c r="T24" s="118"/>
      <c r="U24" s="118"/>
      <c r="V24" s="118"/>
      <c r="W24" s="118"/>
      <c r="X24" s="118"/>
      <c r="Y24" s="118"/>
      <c r="Z24" s="118"/>
      <c r="AA24" s="118"/>
      <c r="AB24" s="118"/>
      <c r="AC24" s="118"/>
      <c r="AD24" s="118"/>
      <c r="AE24" s="118"/>
      <c r="AF24" s="118"/>
      <c r="AG24" s="118"/>
      <c r="AH24" s="118"/>
      <c r="AI24" s="118"/>
      <c r="AJ24" s="118"/>
      <c r="AK24" s="118"/>
      <c r="AL24" s="118"/>
      <c r="AM24" s="118"/>
      <c r="AN24" s="118"/>
      <c r="AO24" s="118"/>
      <c r="AP24" s="118"/>
      <c r="AQ24" s="118"/>
      <c r="AR24" s="118"/>
      <c r="AS24" s="118"/>
      <c r="AT24" s="118"/>
      <c r="AU24" s="118"/>
      <c r="AV24" s="118"/>
      <c r="AW24" s="118"/>
      <c r="AX24" s="118"/>
      <c r="AY24" s="118"/>
      <c r="AZ24" s="118"/>
      <c r="BA24" s="118"/>
      <c r="BB24" s="118"/>
      <c r="BC24" s="118"/>
      <c r="BD24" s="118"/>
      <c r="BE24" s="118"/>
      <c r="BF24" s="118"/>
      <c r="BG24" s="118"/>
      <c r="BH24" s="118"/>
      <c r="BI24" s="118"/>
      <c r="BJ24" s="118"/>
      <c r="BK24" s="118"/>
      <c r="BL24" s="118"/>
      <c r="BM24" s="118"/>
      <c r="BN24" s="118"/>
      <c r="BO24" s="118"/>
      <c r="BP24" s="118"/>
      <c r="BQ24" s="118"/>
      <c r="BR24" s="118"/>
      <c r="BS24" s="118"/>
      <c r="BT24" s="118"/>
      <c r="BU24" s="118"/>
      <c r="BV24" s="118"/>
      <c r="BW24" s="118"/>
      <c r="BX24" s="118"/>
      <c r="BY24" s="118"/>
      <c r="BZ24" s="118"/>
      <c r="CA24" s="118"/>
      <c r="CB24" s="118"/>
      <c r="CC24" s="118"/>
      <c r="CD24" s="118"/>
      <c r="CE24" s="118"/>
      <c r="CF24" s="118"/>
      <c r="CG24" s="118"/>
      <c r="CH24" s="118"/>
      <c r="CI24" s="118"/>
      <c r="CJ24" s="118"/>
      <c r="CK24" s="118"/>
      <c r="CL24" s="118"/>
      <c r="CM24" s="118"/>
      <c r="CN24" s="118"/>
      <c r="CO24" s="118"/>
      <c r="CP24" s="118"/>
      <c r="CQ24" s="118"/>
      <c r="CR24" s="118"/>
      <c r="CS24" s="118"/>
      <c r="CT24" s="118"/>
      <c r="CU24" s="118"/>
      <c r="CV24" s="118"/>
      <c r="CW24" s="118"/>
      <c r="CX24" s="118"/>
      <c r="CY24" s="118"/>
      <c r="CZ24" s="118"/>
      <c r="DA24" s="118"/>
      <c r="DB24" s="118"/>
      <c r="DC24" s="118"/>
      <c r="DD24" s="118"/>
      <c r="DE24" s="118"/>
      <c r="DF24" s="118"/>
      <c r="DG24" s="118"/>
      <c r="DH24" s="118"/>
      <c r="DI24" s="118"/>
      <c r="DJ24" s="118"/>
      <c r="DK24" s="118"/>
      <c r="DL24" s="118"/>
      <c r="DM24" s="118"/>
      <c r="DN24" s="118"/>
      <c r="DO24" s="118"/>
      <c r="DP24" s="118"/>
      <c r="DQ24" s="118"/>
      <c r="DR24" s="118"/>
      <c r="DS24" s="118"/>
      <c r="DT24" s="118"/>
      <c r="DU24" s="118"/>
      <c r="DV24" s="118"/>
      <c r="DW24" s="118"/>
      <c r="DX24" s="118"/>
      <c r="DY24" s="118"/>
      <c r="DZ24" s="118"/>
      <c r="EA24" s="118"/>
      <c r="EB24" s="118"/>
      <c r="EC24" s="118"/>
      <c r="ED24" s="118"/>
      <c r="EE24" s="118"/>
      <c r="EF24" s="118"/>
      <c r="EG24" s="118"/>
      <c r="EH24" s="118"/>
      <c r="EI24" s="118"/>
      <c r="EJ24" s="118"/>
      <c r="EK24" s="118"/>
      <c r="EL24" s="118"/>
      <c r="EM24" s="118"/>
      <c r="EN24" s="118"/>
      <c r="EO24" s="118"/>
      <c r="EP24" s="118"/>
      <c r="EQ24" s="118"/>
      <c r="ER24" s="118"/>
      <c r="ES24" s="118"/>
      <c r="ET24" s="118"/>
      <c r="EU24" s="118"/>
      <c r="EV24" s="118"/>
      <c r="EW24" s="118"/>
      <c r="EX24" s="118"/>
      <c r="EY24" s="118"/>
      <c r="EZ24" s="118"/>
      <c r="FA24" s="118"/>
      <c r="FB24" s="118"/>
      <c r="FC24" s="118"/>
      <c r="FD24" s="118"/>
      <c r="FE24" s="118"/>
      <c r="FF24" s="118"/>
      <c r="FG24" s="118"/>
      <c r="FH24" s="118"/>
      <c r="FI24" s="118"/>
      <c r="FJ24" s="118"/>
      <c r="FK24" s="118"/>
      <c r="FL24" s="118"/>
      <c r="FM24" s="118"/>
      <c r="FN24" s="118"/>
      <c r="FO24" s="118"/>
      <c r="FP24" s="118"/>
      <c r="FQ24" s="118"/>
      <c r="FR24" s="118"/>
      <c r="FS24" s="118"/>
      <c r="FT24" s="118"/>
      <c r="FU24" s="118"/>
      <c r="FV24" s="118"/>
      <c r="FW24" s="118"/>
      <c r="FX24" s="118"/>
      <c r="FY24" s="118"/>
      <c r="FZ24" s="118"/>
      <c r="GA24" s="118"/>
      <c r="GB24" s="118"/>
      <c r="GC24" s="118"/>
      <c r="GD24" s="118"/>
      <c r="GE24" s="118"/>
      <c r="GF24" s="118"/>
      <c r="GG24" s="118"/>
      <c r="GH24" s="118"/>
      <c r="GI24" s="118"/>
      <c r="GJ24" s="118"/>
      <c r="GK24" s="118"/>
      <c r="GL24" s="118"/>
      <c r="GM24" s="118"/>
      <c r="GN24" s="118"/>
      <c r="GO24" s="118"/>
      <c r="GP24" s="118"/>
      <c r="GQ24" s="118"/>
      <c r="GR24" s="118"/>
      <c r="GS24" s="118"/>
      <c r="GT24" s="118"/>
      <c r="GU24" s="118"/>
      <c r="GV24" s="118"/>
      <c r="GW24" s="118"/>
      <c r="GX24" s="118"/>
      <c r="GY24" s="118"/>
      <c r="GZ24" s="118"/>
      <c r="HA24" s="118"/>
      <c r="HB24" s="118"/>
      <c r="HC24" s="118"/>
      <c r="HD24" s="118"/>
      <c r="HE24" s="118"/>
      <c r="HF24" s="118"/>
      <c r="HG24" s="118"/>
      <c r="HH24" s="118"/>
      <c r="HI24" s="118"/>
      <c r="HJ24" s="118"/>
      <c r="HK24" s="118"/>
      <c r="HL24" s="118"/>
      <c r="HM24" s="118"/>
      <c r="HN24" s="118"/>
      <c r="HO24" s="118"/>
      <c r="HP24" s="118"/>
      <c r="HQ24" s="118"/>
      <c r="HR24" s="118"/>
    </row>
    <row r="25" spans="1:226" ht="24.95" customHeight="1" x14ac:dyDescent="0.15">
      <c r="A25" s="25" t="s">
        <v>1280</v>
      </c>
      <c r="B25" s="87">
        <v>22626</v>
      </c>
      <c r="C25" s="87">
        <v>295484</v>
      </c>
      <c r="D25" s="87">
        <v>259247</v>
      </c>
      <c r="E25" s="83">
        <v>87.736391818169494</v>
      </c>
      <c r="F25" s="83">
        <v>332.32108292420298</v>
      </c>
      <c r="G25" s="118"/>
      <c r="H25" s="118"/>
      <c r="I25" s="118"/>
      <c r="J25" s="118"/>
      <c r="K25" s="118"/>
      <c r="L25" s="118"/>
      <c r="M25" s="118"/>
      <c r="N25" s="118"/>
      <c r="O25" s="118"/>
      <c r="P25" s="118"/>
      <c r="Q25" s="118"/>
      <c r="R25" s="118"/>
      <c r="S25" s="118"/>
      <c r="T25" s="118"/>
      <c r="U25" s="118"/>
      <c r="V25" s="118"/>
      <c r="W25" s="118"/>
      <c r="X25" s="118"/>
      <c r="Y25" s="118"/>
      <c r="Z25" s="118"/>
      <c r="AA25" s="118"/>
      <c r="AB25" s="118"/>
      <c r="AC25" s="118"/>
      <c r="AD25" s="118"/>
      <c r="AE25" s="118"/>
      <c r="AF25" s="118"/>
      <c r="AG25" s="118"/>
      <c r="AH25" s="118"/>
      <c r="AI25" s="118"/>
      <c r="AJ25" s="118"/>
      <c r="AK25" s="118"/>
      <c r="AL25" s="118"/>
      <c r="AM25" s="118"/>
      <c r="AN25" s="118"/>
      <c r="AO25" s="118"/>
      <c r="AP25" s="118"/>
      <c r="AQ25" s="118"/>
      <c r="AR25" s="118"/>
      <c r="AS25" s="118"/>
      <c r="AT25" s="118"/>
      <c r="AU25" s="118"/>
      <c r="AV25" s="118"/>
      <c r="AW25" s="118"/>
      <c r="AX25" s="118"/>
      <c r="AY25" s="118"/>
      <c r="AZ25" s="118"/>
      <c r="BA25" s="118"/>
      <c r="BB25" s="118"/>
      <c r="BC25" s="118"/>
      <c r="BD25" s="118"/>
      <c r="BE25" s="118"/>
      <c r="BF25" s="118"/>
      <c r="BG25" s="118"/>
      <c r="BH25" s="118"/>
      <c r="BI25" s="118"/>
      <c r="BJ25" s="118"/>
      <c r="BK25" s="118"/>
      <c r="BL25" s="118"/>
      <c r="BM25" s="118"/>
      <c r="BN25" s="118"/>
      <c r="BO25" s="118"/>
      <c r="BP25" s="118"/>
      <c r="BQ25" s="118"/>
      <c r="BR25" s="118"/>
      <c r="BS25" s="118"/>
      <c r="BT25" s="118"/>
      <c r="BU25" s="118"/>
      <c r="BV25" s="118"/>
      <c r="BW25" s="118"/>
      <c r="BX25" s="118"/>
      <c r="BY25" s="118"/>
      <c r="BZ25" s="118"/>
      <c r="CA25" s="118"/>
      <c r="CB25" s="118"/>
      <c r="CC25" s="118"/>
      <c r="CD25" s="118"/>
      <c r="CE25" s="118"/>
      <c r="CF25" s="118"/>
      <c r="CG25" s="118"/>
      <c r="CH25" s="118"/>
      <c r="CI25" s="118"/>
      <c r="CJ25" s="118"/>
      <c r="CK25" s="118"/>
      <c r="CL25" s="118"/>
      <c r="CM25" s="118"/>
      <c r="CN25" s="118"/>
      <c r="CO25" s="118"/>
      <c r="CP25" s="118"/>
      <c r="CQ25" s="118"/>
      <c r="CR25" s="118"/>
      <c r="CS25" s="118"/>
      <c r="CT25" s="118"/>
      <c r="CU25" s="118"/>
      <c r="CV25" s="118"/>
      <c r="CW25" s="118"/>
      <c r="CX25" s="118"/>
      <c r="CY25" s="118"/>
      <c r="CZ25" s="118"/>
      <c r="DA25" s="118"/>
      <c r="DB25" s="118"/>
      <c r="DC25" s="118"/>
      <c r="DD25" s="118"/>
      <c r="DE25" s="118"/>
      <c r="DF25" s="118"/>
      <c r="DG25" s="118"/>
      <c r="DH25" s="118"/>
      <c r="DI25" s="118"/>
      <c r="DJ25" s="118"/>
      <c r="DK25" s="118"/>
      <c r="DL25" s="118"/>
      <c r="DM25" s="118"/>
      <c r="DN25" s="118"/>
      <c r="DO25" s="118"/>
      <c r="DP25" s="118"/>
      <c r="DQ25" s="118"/>
      <c r="DR25" s="118"/>
      <c r="DS25" s="118"/>
      <c r="DT25" s="118"/>
      <c r="DU25" s="118"/>
      <c r="DV25" s="118"/>
      <c r="DW25" s="118"/>
      <c r="DX25" s="118"/>
      <c r="DY25" s="118"/>
      <c r="DZ25" s="118"/>
      <c r="EA25" s="118"/>
      <c r="EB25" s="118"/>
      <c r="EC25" s="118"/>
      <c r="ED25" s="118"/>
      <c r="EE25" s="118"/>
      <c r="EF25" s="118"/>
      <c r="EG25" s="118"/>
      <c r="EH25" s="118"/>
      <c r="EI25" s="118"/>
      <c r="EJ25" s="118"/>
      <c r="EK25" s="118"/>
      <c r="EL25" s="118"/>
      <c r="EM25" s="118"/>
      <c r="EN25" s="118"/>
      <c r="EO25" s="118"/>
      <c r="EP25" s="118"/>
      <c r="EQ25" s="118"/>
      <c r="ER25" s="118"/>
      <c r="ES25" s="118"/>
      <c r="ET25" s="118"/>
      <c r="EU25" s="118"/>
      <c r="EV25" s="118"/>
      <c r="EW25" s="118"/>
      <c r="EX25" s="118"/>
      <c r="EY25" s="118"/>
      <c r="EZ25" s="118"/>
      <c r="FA25" s="118"/>
      <c r="FB25" s="118"/>
      <c r="FC25" s="118"/>
      <c r="FD25" s="118"/>
      <c r="FE25" s="118"/>
      <c r="FF25" s="118"/>
      <c r="FG25" s="118"/>
      <c r="FH25" s="118"/>
      <c r="FI25" s="118"/>
      <c r="FJ25" s="118"/>
      <c r="FK25" s="118"/>
      <c r="FL25" s="118"/>
      <c r="FM25" s="118"/>
      <c r="FN25" s="118"/>
      <c r="FO25" s="118"/>
      <c r="FP25" s="118"/>
      <c r="FQ25" s="118"/>
      <c r="FR25" s="118"/>
      <c r="FS25" s="118"/>
      <c r="FT25" s="118"/>
      <c r="FU25" s="118"/>
      <c r="FV25" s="118"/>
      <c r="FW25" s="118"/>
      <c r="FX25" s="118"/>
      <c r="FY25" s="118"/>
      <c r="FZ25" s="118"/>
      <c r="GA25" s="118"/>
      <c r="GB25" s="118"/>
      <c r="GC25" s="118"/>
      <c r="GD25" s="118"/>
      <c r="GE25" s="118"/>
      <c r="GF25" s="118"/>
      <c r="GG25" s="118"/>
      <c r="GH25" s="118"/>
      <c r="GI25" s="118"/>
      <c r="GJ25" s="118"/>
      <c r="GK25" s="118"/>
      <c r="GL25" s="118"/>
      <c r="GM25" s="118"/>
      <c r="GN25" s="118"/>
      <c r="GO25" s="118"/>
      <c r="GP25" s="118"/>
      <c r="GQ25" s="118"/>
      <c r="GR25" s="118"/>
      <c r="GS25" s="118"/>
      <c r="GT25" s="118"/>
      <c r="GU25" s="118"/>
      <c r="GV25" s="118"/>
      <c r="GW25" s="118"/>
      <c r="GX25" s="118"/>
      <c r="GY25" s="118"/>
      <c r="GZ25" s="118"/>
      <c r="HA25" s="118"/>
      <c r="HB25" s="118"/>
      <c r="HC25" s="118"/>
      <c r="HD25" s="118"/>
      <c r="HE25" s="118"/>
      <c r="HF25" s="118"/>
      <c r="HG25" s="118"/>
      <c r="HH25" s="118"/>
      <c r="HI25" s="118"/>
      <c r="HJ25" s="118"/>
      <c r="HK25" s="118"/>
      <c r="HL25" s="118"/>
      <c r="HM25" s="118"/>
      <c r="HN25" s="118"/>
      <c r="HO25" s="118"/>
      <c r="HP25" s="118"/>
      <c r="HQ25" s="118"/>
      <c r="HR25" s="118"/>
    </row>
    <row r="26" spans="1:226" ht="24.95" customHeight="1" x14ac:dyDescent="0.15">
      <c r="A26" s="25" t="s">
        <v>1281</v>
      </c>
      <c r="B26" s="87">
        <v>2462</v>
      </c>
      <c r="C26" s="87">
        <v>11712</v>
      </c>
      <c r="D26" s="87">
        <v>6183</v>
      </c>
      <c r="E26" s="83">
        <v>52.792008196721298</v>
      </c>
      <c r="F26" s="83">
        <v>67.170016295491607</v>
      </c>
      <c r="G26" s="118"/>
      <c r="H26" s="118"/>
      <c r="I26" s="118"/>
      <c r="J26" s="118"/>
      <c r="K26" s="118"/>
      <c r="L26" s="118"/>
      <c r="M26" s="118"/>
      <c r="N26" s="118"/>
      <c r="O26" s="118"/>
      <c r="P26" s="118"/>
      <c r="Q26" s="118"/>
      <c r="R26" s="118"/>
      <c r="S26" s="118"/>
      <c r="T26" s="118"/>
      <c r="U26" s="118"/>
      <c r="V26" s="118"/>
      <c r="W26" s="118"/>
      <c r="X26" s="118"/>
      <c r="Y26" s="118"/>
      <c r="Z26" s="118"/>
      <c r="AA26" s="118"/>
      <c r="AB26" s="118"/>
      <c r="AC26" s="118"/>
      <c r="AD26" s="118"/>
      <c r="AE26" s="118"/>
      <c r="AF26" s="118"/>
      <c r="AG26" s="118"/>
      <c r="AH26" s="118"/>
      <c r="AI26" s="118"/>
      <c r="AJ26" s="118"/>
      <c r="AK26" s="118"/>
      <c r="AL26" s="118"/>
      <c r="AM26" s="118"/>
      <c r="AN26" s="118"/>
      <c r="AO26" s="118"/>
      <c r="AP26" s="118"/>
      <c r="AQ26" s="118"/>
      <c r="AR26" s="118"/>
      <c r="AS26" s="118"/>
      <c r="AT26" s="118"/>
      <c r="AU26" s="118"/>
      <c r="AV26" s="118"/>
      <c r="AW26" s="118"/>
      <c r="AX26" s="118"/>
      <c r="AY26" s="118"/>
      <c r="AZ26" s="118"/>
      <c r="BA26" s="118"/>
      <c r="BB26" s="118"/>
      <c r="BC26" s="118"/>
      <c r="BD26" s="118"/>
      <c r="BE26" s="118"/>
      <c r="BF26" s="118"/>
      <c r="BG26" s="118"/>
      <c r="BH26" s="118"/>
      <c r="BI26" s="118"/>
      <c r="BJ26" s="118"/>
      <c r="BK26" s="118"/>
      <c r="BL26" s="118"/>
      <c r="BM26" s="118"/>
      <c r="BN26" s="118"/>
      <c r="BO26" s="118"/>
      <c r="BP26" s="118"/>
      <c r="BQ26" s="118"/>
      <c r="BR26" s="118"/>
      <c r="BS26" s="118"/>
      <c r="BT26" s="118"/>
      <c r="BU26" s="118"/>
      <c r="BV26" s="118"/>
      <c r="BW26" s="118"/>
      <c r="BX26" s="118"/>
      <c r="BY26" s="118"/>
      <c r="BZ26" s="118"/>
      <c r="CA26" s="118"/>
      <c r="CB26" s="118"/>
      <c r="CC26" s="118"/>
      <c r="CD26" s="118"/>
      <c r="CE26" s="118"/>
      <c r="CF26" s="118"/>
      <c r="CG26" s="118"/>
      <c r="CH26" s="118"/>
      <c r="CI26" s="118"/>
      <c r="CJ26" s="118"/>
      <c r="CK26" s="118"/>
      <c r="CL26" s="118"/>
      <c r="CM26" s="118"/>
      <c r="CN26" s="118"/>
      <c r="CO26" s="118"/>
      <c r="CP26" s="118"/>
      <c r="CQ26" s="118"/>
      <c r="CR26" s="118"/>
      <c r="CS26" s="118"/>
      <c r="CT26" s="118"/>
      <c r="CU26" s="118"/>
      <c r="CV26" s="118"/>
      <c r="CW26" s="118"/>
      <c r="CX26" s="118"/>
      <c r="CY26" s="118"/>
      <c r="CZ26" s="118"/>
      <c r="DA26" s="118"/>
      <c r="DB26" s="118"/>
      <c r="DC26" s="118"/>
      <c r="DD26" s="118"/>
      <c r="DE26" s="118"/>
      <c r="DF26" s="118"/>
      <c r="DG26" s="118"/>
      <c r="DH26" s="118"/>
      <c r="DI26" s="118"/>
      <c r="DJ26" s="118"/>
      <c r="DK26" s="118"/>
      <c r="DL26" s="118"/>
      <c r="DM26" s="118"/>
      <c r="DN26" s="118"/>
      <c r="DO26" s="118"/>
      <c r="DP26" s="118"/>
      <c r="DQ26" s="118"/>
      <c r="DR26" s="118"/>
      <c r="DS26" s="118"/>
      <c r="DT26" s="118"/>
      <c r="DU26" s="118"/>
      <c r="DV26" s="118"/>
      <c r="DW26" s="118"/>
      <c r="DX26" s="118"/>
      <c r="DY26" s="118"/>
      <c r="DZ26" s="118"/>
      <c r="EA26" s="118"/>
      <c r="EB26" s="118"/>
      <c r="EC26" s="118"/>
      <c r="ED26" s="118"/>
      <c r="EE26" s="118"/>
      <c r="EF26" s="118"/>
      <c r="EG26" s="118"/>
      <c r="EH26" s="118"/>
      <c r="EI26" s="118"/>
      <c r="EJ26" s="118"/>
      <c r="EK26" s="118"/>
      <c r="EL26" s="118"/>
      <c r="EM26" s="118"/>
      <c r="EN26" s="118"/>
      <c r="EO26" s="118"/>
      <c r="EP26" s="118"/>
      <c r="EQ26" s="118"/>
      <c r="ER26" s="118"/>
      <c r="ES26" s="118"/>
      <c r="ET26" s="118"/>
      <c r="EU26" s="118"/>
      <c r="EV26" s="118"/>
      <c r="EW26" s="118"/>
      <c r="EX26" s="118"/>
      <c r="EY26" s="118"/>
      <c r="EZ26" s="118"/>
      <c r="FA26" s="118"/>
      <c r="FB26" s="118"/>
      <c r="FC26" s="118"/>
      <c r="FD26" s="118"/>
      <c r="FE26" s="118"/>
      <c r="FF26" s="118"/>
      <c r="FG26" s="118"/>
      <c r="FH26" s="118"/>
      <c r="FI26" s="118"/>
      <c r="FJ26" s="118"/>
      <c r="FK26" s="118"/>
      <c r="FL26" s="118"/>
      <c r="FM26" s="118"/>
      <c r="FN26" s="118"/>
      <c r="FO26" s="118"/>
      <c r="FP26" s="118"/>
      <c r="FQ26" s="118"/>
      <c r="FR26" s="118"/>
      <c r="FS26" s="118"/>
      <c r="FT26" s="118"/>
      <c r="FU26" s="118"/>
      <c r="FV26" s="118"/>
      <c r="FW26" s="118"/>
      <c r="FX26" s="118"/>
      <c r="FY26" s="118"/>
      <c r="FZ26" s="118"/>
      <c r="GA26" s="118"/>
      <c r="GB26" s="118"/>
      <c r="GC26" s="118"/>
      <c r="GD26" s="118"/>
      <c r="GE26" s="118"/>
      <c r="GF26" s="118"/>
      <c r="GG26" s="118"/>
      <c r="GH26" s="118"/>
      <c r="GI26" s="118"/>
      <c r="GJ26" s="118"/>
      <c r="GK26" s="118"/>
      <c r="GL26" s="118"/>
      <c r="GM26" s="118"/>
      <c r="GN26" s="118"/>
      <c r="GO26" s="118"/>
      <c r="GP26" s="118"/>
      <c r="GQ26" s="118"/>
      <c r="GR26" s="118"/>
      <c r="GS26" s="118"/>
      <c r="GT26" s="118"/>
      <c r="GU26" s="118"/>
      <c r="GV26" s="118"/>
      <c r="GW26" s="118"/>
      <c r="GX26" s="118"/>
      <c r="GY26" s="118"/>
      <c r="GZ26" s="118"/>
      <c r="HA26" s="118"/>
      <c r="HB26" s="118"/>
      <c r="HC26" s="118"/>
      <c r="HD26" s="118"/>
      <c r="HE26" s="118"/>
      <c r="HF26" s="118"/>
      <c r="HG26" s="118"/>
      <c r="HH26" s="118"/>
      <c r="HI26" s="118"/>
      <c r="HJ26" s="118"/>
      <c r="HK26" s="118"/>
      <c r="HL26" s="118"/>
      <c r="HM26" s="118"/>
      <c r="HN26" s="118"/>
      <c r="HO26" s="118"/>
      <c r="HP26" s="118"/>
      <c r="HQ26" s="118"/>
      <c r="HR26" s="118"/>
    </row>
    <row r="27" spans="1:226" ht="24.95" customHeight="1" x14ac:dyDescent="0.15">
      <c r="A27" s="25" t="s">
        <v>1282</v>
      </c>
      <c r="B27" s="87"/>
      <c r="C27" s="87">
        <v>437</v>
      </c>
      <c r="D27" s="87">
        <v>0</v>
      </c>
      <c r="E27" s="83">
        <v>0</v>
      </c>
      <c r="F27" s="83">
        <v>0</v>
      </c>
      <c r="G27" s="118"/>
      <c r="H27" s="118"/>
      <c r="I27" s="118"/>
      <c r="J27" s="118"/>
      <c r="K27" s="118"/>
      <c r="L27" s="118"/>
      <c r="M27" s="118"/>
      <c r="N27" s="118"/>
      <c r="O27" s="118"/>
      <c r="P27" s="118"/>
      <c r="Q27" s="118"/>
      <c r="R27" s="118"/>
      <c r="S27" s="118"/>
      <c r="T27" s="118"/>
      <c r="U27" s="118"/>
      <c r="V27" s="118"/>
      <c r="W27" s="118"/>
      <c r="X27" s="118"/>
      <c r="Y27" s="118"/>
      <c r="Z27" s="118"/>
      <c r="AA27" s="118"/>
      <c r="AB27" s="118"/>
      <c r="AC27" s="118"/>
      <c r="AD27" s="118"/>
      <c r="AE27" s="118"/>
      <c r="AF27" s="118"/>
      <c r="AG27" s="118"/>
      <c r="AH27" s="118"/>
      <c r="AI27" s="118"/>
      <c r="AJ27" s="118"/>
      <c r="AK27" s="118"/>
      <c r="AL27" s="118"/>
      <c r="AM27" s="118"/>
      <c r="AN27" s="118"/>
      <c r="AO27" s="118"/>
      <c r="AP27" s="118"/>
      <c r="AQ27" s="118"/>
      <c r="AR27" s="118"/>
      <c r="AS27" s="118"/>
      <c r="AT27" s="118"/>
      <c r="AU27" s="118"/>
      <c r="AV27" s="118"/>
      <c r="AW27" s="118"/>
      <c r="AX27" s="118"/>
      <c r="AY27" s="118"/>
      <c r="AZ27" s="118"/>
      <c r="BA27" s="118"/>
      <c r="BB27" s="118"/>
      <c r="BC27" s="118"/>
      <c r="BD27" s="118"/>
      <c r="BE27" s="118"/>
      <c r="BF27" s="118"/>
      <c r="BG27" s="118"/>
      <c r="BH27" s="118"/>
      <c r="BI27" s="118"/>
      <c r="BJ27" s="118"/>
      <c r="BK27" s="118"/>
      <c r="BL27" s="118"/>
      <c r="BM27" s="118"/>
      <c r="BN27" s="118"/>
      <c r="BO27" s="118"/>
      <c r="BP27" s="118"/>
      <c r="BQ27" s="118"/>
      <c r="BR27" s="118"/>
      <c r="BS27" s="118"/>
      <c r="BT27" s="118"/>
      <c r="BU27" s="118"/>
      <c r="BV27" s="118"/>
      <c r="BW27" s="118"/>
      <c r="BX27" s="118"/>
      <c r="BY27" s="118"/>
      <c r="BZ27" s="118"/>
      <c r="CA27" s="118"/>
      <c r="CB27" s="118"/>
      <c r="CC27" s="118"/>
      <c r="CD27" s="118"/>
      <c r="CE27" s="118"/>
      <c r="CF27" s="118"/>
      <c r="CG27" s="118"/>
      <c r="CH27" s="118"/>
      <c r="CI27" s="118"/>
      <c r="CJ27" s="118"/>
      <c r="CK27" s="118"/>
      <c r="CL27" s="118"/>
      <c r="CM27" s="118"/>
      <c r="CN27" s="118"/>
      <c r="CO27" s="118"/>
      <c r="CP27" s="118"/>
      <c r="CQ27" s="118"/>
      <c r="CR27" s="118"/>
      <c r="CS27" s="118"/>
      <c r="CT27" s="118"/>
      <c r="CU27" s="118"/>
      <c r="CV27" s="118"/>
      <c r="CW27" s="118"/>
      <c r="CX27" s="118"/>
      <c r="CY27" s="118"/>
      <c r="CZ27" s="118"/>
      <c r="DA27" s="118"/>
      <c r="DB27" s="118"/>
      <c r="DC27" s="118"/>
      <c r="DD27" s="118"/>
      <c r="DE27" s="118"/>
      <c r="DF27" s="118"/>
      <c r="DG27" s="118"/>
      <c r="DH27" s="118"/>
      <c r="DI27" s="118"/>
      <c r="DJ27" s="118"/>
      <c r="DK27" s="118"/>
      <c r="DL27" s="118"/>
      <c r="DM27" s="118"/>
      <c r="DN27" s="118"/>
      <c r="DO27" s="118"/>
      <c r="DP27" s="118"/>
      <c r="DQ27" s="118"/>
      <c r="DR27" s="118"/>
      <c r="DS27" s="118"/>
      <c r="DT27" s="118"/>
      <c r="DU27" s="118"/>
      <c r="DV27" s="118"/>
      <c r="DW27" s="118"/>
      <c r="DX27" s="118"/>
      <c r="DY27" s="118"/>
      <c r="DZ27" s="118"/>
      <c r="EA27" s="118"/>
      <c r="EB27" s="118"/>
      <c r="EC27" s="118"/>
      <c r="ED27" s="118"/>
      <c r="EE27" s="118"/>
      <c r="EF27" s="118"/>
      <c r="EG27" s="118"/>
      <c r="EH27" s="118"/>
      <c r="EI27" s="118"/>
      <c r="EJ27" s="118"/>
      <c r="EK27" s="118"/>
      <c r="EL27" s="118"/>
      <c r="EM27" s="118"/>
      <c r="EN27" s="118"/>
      <c r="EO27" s="118"/>
      <c r="EP27" s="118"/>
      <c r="EQ27" s="118"/>
      <c r="ER27" s="118"/>
      <c r="ES27" s="118"/>
      <c r="ET27" s="118"/>
      <c r="EU27" s="118"/>
      <c r="EV27" s="118"/>
      <c r="EW27" s="118"/>
      <c r="EX27" s="118"/>
      <c r="EY27" s="118"/>
      <c r="EZ27" s="118"/>
      <c r="FA27" s="118"/>
      <c r="FB27" s="118"/>
      <c r="FC27" s="118"/>
      <c r="FD27" s="118"/>
      <c r="FE27" s="118"/>
      <c r="FF27" s="118"/>
      <c r="FG27" s="118"/>
      <c r="FH27" s="118"/>
      <c r="FI27" s="118"/>
      <c r="FJ27" s="118"/>
      <c r="FK27" s="118"/>
      <c r="FL27" s="118"/>
      <c r="FM27" s="118"/>
      <c r="FN27" s="118"/>
      <c r="FO27" s="118"/>
      <c r="FP27" s="118"/>
      <c r="FQ27" s="118"/>
      <c r="FR27" s="118"/>
      <c r="FS27" s="118"/>
      <c r="FT27" s="118"/>
      <c r="FU27" s="118"/>
      <c r="FV27" s="118"/>
      <c r="FW27" s="118"/>
      <c r="FX27" s="118"/>
      <c r="FY27" s="118"/>
      <c r="FZ27" s="118"/>
      <c r="GA27" s="118"/>
      <c r="GB27" s="118"/>
      <c r="GC27" s="118"/>
      <c r="GD27" s="118"/>
      <c r="GE27" s="118"/>
      <c r="GF27" s="118"/>
      <c r="GG27" s="118"/>
      <c r="GH27" s="118"/>
      <c r="GI27" s="118"/>
      <c r="GJ27" s="118"/>
      <c r="GK27" s="118"/>
      <c r="GL27" s="118"/>
      <c r="GM27" s="118"/>
      <c r="GN27" s="118"/>
      <c r="GO27" s="118"/>
      <c r="GP27" s="118"/>
      <c r="GQ27" s="118"/>
      <c r="GR27" s="118"/>
      <c r="GS27" s="118"/>
      <c r="GT27" s="118"/>
      <c r="GU27" s="118"/>
      <c r="GV27" s="118"/>
      <c r="GW27" s="118"/>
      <c r="GX27" s="118"/>
      <c r="GY27" s="118"/>
      <c r="GZ27" s="118"/>
      <c r="HA27" s="118"/>
      <c r="HB27" s="118"/>
      <c r="HC27" s="118"/>
      <c r="HD27" s="118"/>
      <c r="HE27" s="118"/>
      <c r="HF27" s="118"/>
      <c r="HG27" s="118"/>
      <c r="HH27" s="118"/>
      <c r="HI27" s="118"/>
      <c r="HJ27" s="118"/>
      <c r="HK27" s="118"/>
      <c r="HL27" s="118"/>
      <c r="HM27" s="118"/>
      <c r="HN27" s="118"/>
      <c r="HO27" s="118"/>
      <c r="HP27" s="118"/>
      <c r="HQ27" s="118"/>
      <c r="HR27" s="118"/>
    </row>
    <row r="28" spans="1:226" ht="24.95" customHeight="1" x14ac:dyDescent="0.15">
      <c r="A28" s="23" t="s">
        <v>1283</v>
      </c>
      <c r="B28" s="86">
        <v>18656</v>
      </c>
      <c r="C28" s="86">
        <v>26297</v>
      </c>
      <c r="D28" s="86">
        <v>26297</v>
      </c>
      <c r="E28" s="67">
        <v>100</v>
      </c>
      <c r="F28" s="67">
        <v>110.213746856664</v>
      </c>
      <c r="G28" s="118"/>
      <c r="H28" s="118"/>
      <c r="I28" s="118"/>
      <c r="J28" s="118"/>
      <c r="K28" s="118"/>
      <c r="L28" s="118"/>
      <c r="M28" s="118"/>
      <c r="N28" s="118"/>
      <c r="O28" s="118"/>
      <c r="P28" s="118"/>
      <c r="Q28" s="118"/>
      <c r="R28" s="118"/>
      <c r="S28" s="118"/>
      <c r="T28" s="118"/>
      <c r="U28" s="118"/>
      <c r="V28" s="118"/>
      <c r="W28" s="118"/>
      <c r="X28" s="118"/>
      <c r="Y28" s="118"/>
      <c r="Z28" s="118"/>
      <c r="AA28" s="118"/>
      <c r="AB28" s="118"/>
      <c r="AC28" s="118"/>
      <c r="AD28" s="118"/>
      <c r="AE28" s="118"/>
      <c r="AF28" s="118"/>
      <c r="AG28" s="118"/>
      <c r="AH28" s="118"/>
      <c r="AI28" s="118"/>
      <c r="AJ28" s="118"/>
      <c r="AK28" s="118"/>
      <c r="AL28" s="118"/>
      <c r="AM28" s="118"/>
      <c r="AN28" s="118"/>
      <c r="AO28" s="118"/>
      <c r="AP28" s="118"/>
      <c r="AQ28" s="118"/>
      <c r="AR28" s="118"/>
      <c r="AS28" s="118"/>
      <c r="AT28" s="118"/>
      <c r="AU28" s="118"/>
      <c r="AV28" s="118"/>
      <c r="AW28" s="118"/>
      <c r="AX28" s="118"/>
      <c r="AY28" s="118"/>
      <c r="AZ28" s="118"/>
      <c r="BA28" s="118"/>
      <c r="BB28" s="118"/>
      <c r="BC28" s="118"/>
      <c r="BD28" s="118"/>
      <c r="BE28" s="118"/>
      <c r="BF28" s="118"/>
      <c r="BG28" s="118"/>
      <c r="BH28" s="118"/>
      <c r="BI28" s="118"/>
      <c r="BJ28" s="118"/>
      <c r="BK28" s="118"/>
      <c r="BL28" s="118"/>
      <c r="BM28" s="118"/>
      <c r="BN28" s="118"/>
      <c r="BO28" s="118"/>
      <c r="BP28" s="118"/>
      <c r="BQ28" s="118"/>
      <c r="BR28" s="118"/>
      <c r="BS28" s="118"/>
      <c r="BT28" s="118"/>
      <c r="BU28" s="118"/>
      <c r="BV28" s="118"/>
      <c r="BW28" s="118"/>
      <c r="BX28" s="118"/>
      <c r="BY28" s="118"/>
      <c r="BZ28" s="118"/>
      <c r="CA28" s="118"/>
      <c r="CB28" s="118"/>
      <c r="CC28" s="118"/>
      <c r="CD28" s="118"/>
      <c r="CE28" s="118"/>
      <c r="CF28" s="118"/>
      <c r="CG28" s="118"/>
      <c r="CH28" s="118"/>
      <c r="CI28" s="118"/>
      <c r="CJ28" s="118"/>
      <c r="CK28" s="118"/>
      <c r="CL28" s="118"/>
      <c r="CM28" s="118"/>
      <c r="CN28" s="118"/>
      <c r="CO28" s="118"/>
      <c r="CP28" s="118"/>
      <c r="CQ28" s="118"/>
      <c r="CR28" s="118"/>
      <c r="CS28" s="118"/>
      <c r="CT28" s="118"/>
      <c r="CU28" s="118"/>
      <c r="CV28" s="118"/>
      <c r="CW28" s="118"/>
      <c r="CX28" s="118"/>
      <c r="CY28" s="118"/>
      <c r="CZ28" s="118"/>
      <c r="DA28" s="118"/>
      <c r="DB28" s="118"/>
      <c r="DC28" s="118"/>
      <c r="DD28" s="118"/>
      <c r="DE28" s="118"/>
      <c r="DF28" s="118"/>
      <c r="DG28" s="118"/>
      <c r="DH28" s="118"/>
      <c r="DI28" s="118"/>
      <c r="DJ28" s="118"/>
      <c r="DK28" s="118"/>
      <c r="DL28" s="118"/>
      <c r="DM28" s="118"/>
      <c r="DN28" s="118"/>
      <c r="DO28" s="118"/>
      <c r="DP28" s="118"/>
      <c r="DQ28" s="118"/>
      <c r="DR28" s="118"/>
      <c r="DS28" s="118"/>
      <c r="DT28" s="118"/>
      <c r="DU28" s="118"/>
      <c r="DV28" s="118"/>
      <c r="DW28" s="118"/>
      <c r="DX28" s="118"/>
      <c r="DY28" s="118"/>
      <c r="DZ28" s="118"/>
      <c r="EA28" s="118"/>
      <c r="EB28" s="118"/>
      <c r="EC28" s="118"/>
      <c r="ED28" s="118"/>
      <c r="EE28" s="118"/>
      <c r="EF28" s="118"/>
      <c r="EG28" s="118"/>
      <c r="EH28" s="118"/>
      <c r="EI28" s="118"/>
      <c r="EJ28" s="118"/>
      <c r="EK28" s="118"/>
      <c r="EL28" s="118"/>
      <c r="EM28" s="118"/>
      <c r="EN28" s="118"/>
      <c r="EO28" s="118"/>
      <c r="EP28" s="118"/>
      <c r="EQ28" s="118"/>
      <c r="ER28" s="118"/>
      <c r="ES28" s="118"/>
      <c r="ET28" s="118"/>
      <c r="EU28" s="118"/>
      <c r="EV28" s="118"/>
      <c r="EW28" s="118"/>
      <c r="EX28" s="118"/>
      <c r="EY28" s="118"/>
      <c r="EZ28" s="118"/>
      <c r="FA28" s="118"/>
      <c r="FB28" s="118"/>
      <c r="FC28" s="118"/>
      <c r="FD28" s="118"/>
      <c r="FE28" s="118"/>
      <c r="FF28" s="118"/>
      <c r="FG28" s="118"/>
      <c r="FH28" s="118"/>
      <c r="FI28" s="118"/>
      <c r="FJ28" s="118"/>
      <c r="FK28" s="118"/>
      <c r="FL28" s="118"/>
      <c r="FM28" s="118"/>
      <c r="FN28" s="118"/>
      <c r="FO28" s="118"/>
      <c r="FP28" s="118"/>
      <c r="FQ28" s="118"/>
      <c r="FR28" s="118"/>
      <c r="FS28" s="118"/>
      <c r="FT28" s="118"/>
      <c r="FU28" s="118"/>
      <c r="FV28" s="118"/>
      <c r="FW28" s="118"/>
      <c r="FX28" s="118"/>
      <c r="FY28" s="118"/>
      <c r="FZ28" s="118"/>
      <c r="GA28" s="118"/>
      <c r="GB28" s="118"/>
      <c r="GC28" s="118"/>
      <c r="GD28" s="118"/>
      <c r="GE28" s="118"/>
      <c r="GF28" s="118"/>
      <c r="GG28" s="118"/>
      <c r="GH28" s="118"/>
      <c r="GI28" s="118"/>
      <c r="GJ28" s="118"/>
      <c r="GK28" s="118"/>
      <c r="GL28" s="118"/>
      <c r="GM28" s="118"/>
      <c r="GN28" s="118"/>
      <c r="GO28" s="118"/>
      <c r="GP28" s="118"/>
      <c r="GQ28" s="118"/>
      <c r="GR28" s="118"/>
      <c r="GS28" s="118"/>
      <c r="GT28" s="118"/>
      <c r="GU28" s="118"/>
      <c r="GV28" s="118"/>
      <c r="GW28" s="118"/>
      <c r="GX28" s="118"/>
      <c r="GY28" s="118"/>
      <c r="GZ28" s="118"/>
      <c r="HA28" s="118"/>
      <c r="HB28" s="118"/>
      <c r="HC28" s="118"/>
      <c r="HD28" s="118"/>
      <c r="HE28" s="118"/>
      <c r="HF28" s="118"/>
      <c r="HG28" s="118"/>
      <c r="HH28" s="118"/>
      <c r="HI28" s="118"/>
      <c r="HJ28" s="118"/>
      <c r="HK28" s="118"/>
      <c r="HL28" s="118"/>
      <c r="HM28" s="118"/>
      <c r="HN28" s="118"/>
      <c r="HO28" s="118"/>
      <c r="HP28" s="118"/>
      <c r="HQ28" s="118"/>
      <c r="HR28" s="118"/>
    </row>
    <row r="29" spans="1:226" ht="24.95" customHeight="1" x14ac:dyDescent="0.15">
      <c r="A29" s="23" t="s">
        <v>1284</v>
      </c>
      <c r="B29" s="86">
        <v>10</v>
      </c>
      <c r="C29" s="86">
        <v>163</v>
      </c>
      <c r="D29" s="86">
        <v>163</v>
      </c>
      <c r="E29" s="67">
        <v>100</v>
      </c>
      <c r="F29" s="67">
        <v>296.36363636363598</v>
      </c>
      <c r="G29" s="118"/>
      <c r="H29" s="118"/>
      <c r="I29" s="118"/>
      <c r="J29" s="118"/>
      <c r="K29" s="118"/>
      <c r="L29" s="118"/>
      <c r="M29" s="118"/>
      <c r="N29" s="118"/>
      <c r="O29" s="118"/>
      <c r="P29" s="118"/>
      <c r="Q29" s="118"/>
      <c r="R29" s="118"/>
      <c r="S29" s="118"/>
      <c r="T29" s="118"/>
      <c r="U29" s="118"/>
      <c r="V29" s="118"/>
      <c r="W29" s="118"/>
      <c r="X29" s="118"/>
      <c r="Y29" s="118"/>
      <c r="Z29" s="118"/>
      <c r="AA29" s="118"/>
      <c r="AB29" s="118"/>
      <c r="AC29" s="118"/>
      <c r="AD29" s="118"/>
      <c r="AE29" s="118"/>
      <c r="AF29" s="118"/>
      <c r="AG29" s="118"/>
      <c r="AH29" s="118"/>
      <c r="AI29" s="118"/>
      <c r="AJ29" s="118"/>
      <c r="AK29" s="118"/>
      <c r="AL29" s="118"/>
      <c r="AM29" s="118"/>
      <c r="AN29" s="118"/>
      <c r="AO29" s="118"/>
      <c r="AP29" s="118"/>
      <c r="AQ29" s="118"/>
      <c r="AR29" s="118"/>
      <c r="AS29" s="118"/>
      <c r="AT29" s="118"/>
      <c r="AU29" s="118"/>
      <c r="AV29" s="118"/>
      <c r="AW29" s="118"/>
      <c r="AX29" s="118"/>
      <c r="AY29" s="118"/>
      <c r="AZ29" s="118"/>
      <c r="BA29" s="118"/>
      <c r="BB29" s="118"/>
      <c r="BC29" s="118"/>
      <c r="BD29" s="118"/>
      <c r="BE29" s="118"/>
      <c r="BF29" s="118"/>
      <c r="BG29" s="118"/>
      <c r="BH29" s="118"/>
      <c r="BI29" s="118"/>
      <c r="BJ29" s="118"/>
      <c r="BK29" s="118"/>
      <c r="BL29" s="118"/>
      <c r="BM29" s="118"/>
      <c r="BN29" s="118"/>
      <c r="BO29" s="118"/>
      <c r="BP29" s="118"/>
      <c r="BQ29" s="118"/>
      <c r="BR29" s="118"/>
      <c r="BS29" s="118"/>
      <c r="BT29" s="118"/>
      <c r="BU29" s="118"/>
      <c r="BV29" s="118"/>
      <c r="BW29" s="118"/>
      <c r="BX29" s="118"/>
      <c r="BY29" s="118"/>
      <c r="BZ29" s="118"/>
      <c r="CA29" s="118"/>
      <c r="CB29" s="118"/>
      <c r="CC29" s="118"/>
      <c r="CD29" s="118"/>
      <c r="CE29" s="118"/>
      <c r="CF29" s="118"/>
      <c r="CG29" s="118"/>
      <c r="CH29" s="118"/>
      <c r="CI29" s="118"/>
      <c r="CJ29" s="118"/>
      <c r="CK29" s="118"/>
      <c r="CL29" s="118"/>
      <c r="CM29" s="118"/>
      <c r="CN29" s="118"/>
      <c r="CO29" s="118"/>
      <c r="CP29" s="118"/>
      <c r="CQ29" s="118"/>
      <c r="CR29" s="118"/>
      <c r="CS29" s="118"/>
      <c r="CT29" s="118"/>
      <c r="CU29" s="118"/>
      <c r="CV29" s="118"/>
      <c r="CW29" s="118"/>
      <c r="CX29" s="118"/>
      <c r="CY29" s="118"/>
      <c r="CZ29" s="118"/>
      <c r="DA29" s="118"/>
      <c r="DB29" s="118"/>
      <c r="DC29" s="118"/>
      <c r="DD29" s="118"/>
      <c r="DE29" s="118"/>
      <c r="DF29" s="118"/>
      <c r="DG29" s="118"/>
      <c r="DH29" s="118"/>
      <c r="DI29" s="118"/>
      <c r="DJ29" s="118"/>
      <c r="DK29" s="118"/>
      <c r="DL29" s="118"/>
      <c r="DM29" s="118"/>
      <c r="DN29" s="118"/>
      <c r="DO29" s="118"/>
      <c r="DP29" s="118"/>
      <c r="DQ29" s="118"/>
      <c r="DR29" s="118"/>
      <c r="DS29" s="118"/>
      <c r="DT29" s="118"/>
      <c r="DU29" s="118"/>
      <c r="DV29" s="118"/>
      <c r="DW29" s="118"/>
      <c r="DX29" s="118"/>
      <c r="DY29" s="118"/>
      <c r="DZ29" s="118"/>
      <c r="EA29" s="118"/>
      <c r="EB29" s="118"/>
      <c r="EC29" s="118"/>
      <c r="ED29" s="118"/>
      <c r="EE29" s="118"/>
      <c r="EF29" s="118"/>
      <c r="EG29" s="118"/>
      <c r="EH29" s="118"/>
      <c r="EI29" s="118"/>
      <c r="EJ29" s="118"/>
      <c r="EK29" s="118"/>
      <c r="EL29" s="118"/>
      <c r="EM29" s="118"/>
      <c r="EN29" s="118"/>
      <c r="EO29" s="118"/>
      <c r="EP29" s="118"/>
      <c r="EQ29" s="118"/>
      <c r="ER29" s="118"/>
      <c r="ES29" s="118"/>
      <c r="ET29" s="118"/>
      <c r="EU29" s="118"/>
      <c r="EV29" s="118"/>
      <c r="EW29" s="118"/>
      <c r="EX29" s="118"/>
      <c r="EY29" s="118"/>
      <c r="EZ29" s="118"/>
      <c r="FA29" s="118"/>
      <c r="FB29" s="118"/>
      <c r="FC29" s="118"/>
      <c r="FD29" s="118"/>
      <c r="FE29" s="118"/>
      <c r="FF29" s="118"/>
      <c r="FG29" s="118"/>
      <c r="FH29" s="118"/>
      <c r="FI29" s="118"/>
      <c r="FJ29" s="118"/>
      <c r="FK29" s="118"/>
      <c r="FL29" s="118"/>
      <c r="FM29" s="118"/>
      <c r="FN29" s="118"/>
      <c r="FO29" s="118"/>
      <c r="FP29" s="118"/>
      <c r="FQ29" s="118"/>
      <c r="FR29" s="118"/>
      <c r="FS29" s="118"/>
      <c r="FT29" s="118"/>
      <c r="FU29" s="118"/>
      <c r="FV29" s="118"/>
      <c r="FW29" s="118"/>
      <c r="FX29" s="118"/>
      <c r="FY29" s="118"/>
      <c r="FZ29" s="118"/>
      <c r="GA29" s="118"/>
      <c r="GB29" s="118"/>
      <c r="GC29" s="118"/>
      <c r="GD29" s="118"/>
      <c r="GE29" s="118"/>
      <c r="GF29" s="118"/>
      <c r="GG29" s="118"/>
      <c r="GH29" s="118"/>
      <c r="GI29" s="118"/>
      <c r="GJ29" s="118"/>
      <c r="GK29" s="118"/>
      <c r="GL29" s="118"/>
      <c r="GM29" s="118"/>
      <c r="GN29" s="118"/>
      <c r="GO29" s="118"/>
      <c r="GP29" s="118"/>
      <c r="GQ29" s="118"/>
      <c r="GR29" s="118"/>
      <c r="GS29" s="118"/>
      <c r="GT29" s="118"/>
      <c r="GU29" s="118"/>
      <c r="GV29" s="118"/>
      <c r="GW29" s="118"/>
      <c r="GX29" s="118"/>
      <c r="GY29" s="118"/>
      <c r="GZ29" s="118"/>
      <c r="HA29" s="118"/>
      <c r="HB29" s="118"/>
      <c r="HC29" s="118"/>
      <c r="HD29" s="118"/>
      <c r="HE29" s="118"/>
      <c r="HF29" s="118"/>
      <c r="HG29" s="118"/>
      <c r="HH29" s="118"/>
      <c r="HI29" s="118"/>
      <c r="HJ29" s="118"/>
      <c r="HK29" s="118"/>
      <c r="HL29" s="118"/>
      <c r="HM29" s="118"/>
      <c r="HN29" s="118"/>
      <c r="HO29" s="118"/>
      <c r="HP29" s="118"/>
      <c r="HQ29" s="118"/>
      <c r="HR29" s="118"/>
    </row>
    <row r="30" spans="1:226" ht="24.95" customHeight="1" x14ac:dyDescent="0.15">
      <c r="A30" s="25"/>
      <c r="B30" s="87"/>
      <c r="C30" s="87"/>
      <c r="D30" s="87"/>
      <c r="E30" s="83">
        <v>0</v>
      </c>
      <c r="F30" s="83">
        <v>0</v>
      </c>
      <c r="G30" s="118"/>
      <c r="H30" s="118"/>
      <c r="I30" s="118"/>
      <c r="J30" s="118"/>
      <c r="K30" s="118"/>
      <c r="L30" s="118"/>
      <c r="M30" s="118"/>
      <c r="N30" s="118"/>
      <c r="O30" s="118"/>
      <c r="P30" s="118"/>
      <c r="Q30" s="118"/>
      <c r="R30" s="118"/>
      <c r="S30" s="118"/>
      <c r="T30" s="118"/>
      <c r="U30" s="118"/>
      <c r="V30" s="118"/>
      <c r="W30" s="118"/>
      <c r="X30" s="118"/>
      <c r="Y30" s="118"/>
      <c r="Z30" s="118"/>
      <c r="AA30" s="118"/>
      <c r="AB30" s="118"/>
      <c r="AC30" s="118"/>
      <c r="AD30" s="118"/>
      <c r="AE30" s="118"/>
      <c r="AF30" s="118"/>
      <c r="AG30" s="118"/>
      <c r="AH30" s="118"/>
      <c r="AI30" s="118"/>
      <c r="AJ30" s="118"/>
      <c r="AK30" s="118"/>
      <c r="AL30" s="118"/>
      <c r="AM30" s="118"/>
      <c r="AN30" s="118"/>
      <c r="AO30" s="118"/>
      <c r="AP30" s="118"/>
      <c r="AQ30" s="118"/>
      <c r="AR30" s="118"/>
      <c r="AS30" s="118"/>
      <c r="AT30" s="118"/>
      <c r="AU30" s="118"/>
      <c r="AV30" s="118"/>
      <c r="AW30" s="118"/>
      <c r="AX30" s="118"/>
      <c r="AY30" s="118"/>
      <c r="AZ30" s="118"/>
      <c r="BA30" s="118"/>
      <c r="BB30" s="118"/>
      <c r="BC30" s="118"/>
      <c r="BD30" s="118"/>
      <c r="BE30" s="118"/>
      <c r="BF30" s="118"/>
      <c r="BG30" s="118"/>
      <c r="BH30" s="118"/>
      <c r="BI30" s="118"/>
      <c r="BJ30" s="118"/>
      <c r="BK30" s="118"/>
      <c r="BL30" s="118"/>
      <c r="BM30" s="118"/>
      <c r="BN30" s="118"/>
      <c r="BO30" s="118"/>
      <c r="BP30" s="118"/>
      <c r="BQ30" s="118"/>
      <c r="BR30" s="118"/>
      <c r="BS30" s="118"/>
      <c r="BT30" s="118"/>
      <c r="BU30" s="118"/>
      <c r="BV30" s="118"/>
      <c r="BW30" s="118"/>
      <c r="BX30" s="118"/>
      <c r="BY30" s="118"/>
      <c r="BZ30" s="118"/>
      <c r="CA30" s="118"/>
      <c r="CB30" s="118"/>
      <c r="CC30" s="118"/>
      <c r="CD30" s="118"/>
      <c r="CE30" s="118"/>
      <c r="CF30" s="118"/>
      <c r="CG30" s="118"/>
      <c r="CH30" s="118"/>
      <c r="CI30" s="118"/>
      <c r="CJ30" s="118"/>
      <c r="CK30" s="118"/>
      <c r="CL30" s="118"/>
      <c r="CM30" s="118"/>
      <c r="CN30" s="118"/>
      <c r="CO30" s="118"/>
      <c r="CP30" s="118"/>
      <c r="CQ30" s="118"/>
      <c r="CR30" s="118"/>
      <c r="CS30" s="118"/>
      <c r="CT30" s="118"/>
      <c r="CU30" s="118"/>
      <c r="CV30" s="118"/>
      <c r="CW30" s="118"/>
      <c r="CX30" s="118"/>
      <c r="CY30" s="118"/>
      <c r="CZ30" s="118"/>
      <c r="DA30" s="118"/>
      <c r="DB30" s="118"/>
      <c r="DC30" s="118"/>
      <c r="DD30" s="118"/>
      <c r="DE30" s="118"/>
      <c r="DF30" s="118"/>
      <c r="DG30" s="118"/>
      <c r="DH30" s="118"/>
      <c r="DI30" s="118"/>
      <c r="DJ30" s="118"/>
      <c r="DK30" s="118"/>
      <c r="DL30" s="118"/>
      <c r="DM30" s="118"/>
      <c r="DN30" s="118"/>
      <c r="DO30" s="118"/>
      <c r="DP30" s="118"/>
      <c r="DQ30" s="118"/>
      <c r="DR30" s="118"/>
      <c r="DS30" s="118"/>
      <c r="DT30" s="118"/>
      <c r="DU30" s="118"/>
      <c r="DV30" s="118"/>
      <c r="DW30" s="118"/>
      <c r="DX30" s="118"/>
      <c r="DY30" s="118"/>
      <c r="DZ30" s="118"/>
      <c r="EA30" s="118"/>
      <c r="EB30" s="118"/>
      <c r="EC30" s="118"/>
      <c r="ED30" s="118"/>
      <c r="EE30" s="118"/>
      <c r="EF30" s="118"/>
      <c r="EG30" s="118"/>
      <c r="EH30" s="118"/>
      <c r="EI30" s="118"/>
      <c r="EJ30" s="118"/>
      <c r="EK30" s="118"/>
      <c r="EL30" s="118"/>
      <c r="EM30" s="118"/>
      <c r="EN30" s="118"/>
      <c r="EO30" s="118"/>
      <c r="EP30" s="118"/>
      <c r="EQ30" s="118"/>
      <c r="ER30" s="118"/>
      <c r="ES30" s="118"/>
      <c r="ET30" s="118"/>
      <c r="EU30" s="118"/>
      <c r="EV30" s="118"/>
      <c r="EW30" s="118"/>
      <c r="EX30" s="118"/>
      <c r="EY30" s="118"/>
      <c r="EZ30" s="118"/>
      <c r="FA30" s="118"/>
      <c r="FB30" s="118"/>
      <c r="FC30" s="118"/>
      <c r="FD30" s="118"/>
      <c r="FE30" s="118"/>
      <c r="FF30" s="118"/>
      <c r="FG30" s="118"/>
      <c r="FH30" s="118"/>
      <c r="FI30" s="118"/>
      <c r="FJ30" s="118"/>
      <c r="FK30" s="118"/>
      <c r="FL30" s="118"/>
      <c r="FM30" s="118"/>
      <c r="FN30" s="118"/>
      <c r="FO30" s="118"/>
      <c r="FP30" s="118"/>
      <c r="FQ30" s="118"/>
      <c r="FR30" s="118"/>
      <c r="FS30" s="118"/>
      <c r="FT30" s="118"/>
      <c r="FU30" s="118"/>
      <c r="FV30" s="118"/>
      <c r="FW30" s="118"/>
      <c r="FX30" s="118"/>
      <c r="FY30" s="118"/>
      <c r="FZ30" s="118"/>
      <c r="GA30" s="118"/>
      <c r="GB30" s="118"/>
      <c r="GC30" s="118"/>
      <c r="GD30" s="118"/>
      <c r="GE30" s="118"/>
      <c r="GF30" s="118"/>
      <c r="GG30" s="118"/>
      <c r="GH30" s="118"/>
      <c r="GI30" s="118"/>
      <c r="GJ30" s="118"/>
      <c r="GK30" s="118"/>
      <c r="GL30" s="118"/>
      <c r="GM30" s="118"/>
      <c r="GN30" s="118"/>
      <c r="GO30" s="118"/>
      <c r="GP30" s="118"/>
      <c r="GQ30" s="118"/>
      <c r="GR30" s="118"/>
      <c r="GS30" s="118"/>
      <c r="GT30" s="118"/>
      <c r="GU30" s="118"/>
      <c r="GV30" s="118"/>
      <c r="GW30" s="118"/>
      <c r="GX30" s="118"/>
      <c r="GY30" s="118"/>
      <c r="GZ30" s="118"/>
      <c r="HA30" s="118"/>
      <c r="HB30" s="118"/>
      <c r="HC30" s="118"/>
      <c r="HD30" s="118"/>
      <c r="HE30" s="118"/>
      <c r="HF30" s="118"/>
      <c r="HG30" s="118"/>
      <c r="HH30" s="118"/>
      <c r="HI30" s="118"/>
      <c r="HJ30" s="118"/>
      <c r="HK30" s="118"/>
      <c r="HL30" s="118"/>
      <c r="HM30" s="118"/>
      <c r="HN30" s="118"/>
      <c r="HO30" s="118"/>
      <c r="HP30" s="118"/>
      <c r="HQ30" s="118"/>
      <c r="HR30" s="118"/>
    </row>
    <row r="31" spans="1:226" ht="24.95" customHeight="1" x14ac:dyDescent="0.15">
      <c r="A31" s="9" t="s">
        <v>1285</v>
      </c>
      <c r="B31" s="86">
        <v>78561</v>
      </c>
      <c r="C31" s="86">
        <v>422579</v>
      </c>
      <c r="D31" s="86">
        <v>353677</v>
      </c>
      <c r="E31" s="67">
        <v>83.694883086949403</v>
      </c>
      <c r="F31" s="67">
        <v>219.13208879856799</v>
      </c>
      <c r="G31" s="118"/>
      <c r="H31" s="118"/>
      <c r="I31" s="118"/>
      <c r="J31" s="118"/>
      <c r="K31" s="118"/>
      <c r="L31" s="118"/>
      <c r="M31" s="118"/>
      <c r="N31" s="118"/>
      <c r="O31" s="118"/>
      <c r="P31" s="118"/>
      <c r="Q31" s="118"/>
      <c r="R31" s="118"/>
      <c r="S31" s="118"/>
      <c r="T31" s="118"/>
      <c r="U31" s="118"/>
      <c r="V31" s="118"/>
      <c r="W31" s="118"/>
      <c r="X31" s="118"/>
      <c r="Y31" s="118"/>
      <c r="Z31" s="118"/>
      <c r="AA31" s="118"/>
      <c r="AB31" s="118"/>
      <c r="AC31" s="118"/>
      <c r="AD31" s="118"/>
      <c r="AE31" s="118"/>
      <c r="AF31" s="118"/>
      <c r="AG31" s="118"/>
      <c r="AH31" s="118"/>
      <c r="AI31" s="118"/>
      <c r="AJ31" s="118"/>
      <c r="AK31" s="118"/>
      <c r="AL31" s="118"/>
      <c r="AM31" s="118"/>
      <c r="AN31" s="118"/>
      <c r="AO31" s="118"/>
      <c r="AP31" s="118"/>
      <c r="AQ31" s="118"/>
      <c r="AR31" s="118"/>
      <c r="AS31" s="118"/>
      <c r="AT31" s="118"/>
      <c r="AU31" s="118"/>
      <c r="AV31" s="118"/>
      <c r="AW31" s="118"/>
      <c r="AX31" s="118"/>
      <c r="AY31" s="118"/>
      <c r="AZ31" s="118"/>
      <c r="BA31" s="118"/>
      <c r="BB31" s="118"/>
      <c r="BC31" s="118"/>
      <c r="BD31" s="118"/>
      <c r="BE31" s="118"/>
      <c r="BF31" s="118"/>
      <c r="BG31" s="118"/>
      <c r="BH31" s="118"/>
      <c r="BI31" s="118"/>
      <c r="BJ31" s="118"/>
      <c r="BK31" s="118"/>
      <c r="BL31" s="118"/>
      <c r="BM31" s="118"/>
      <c r="BN31" s="118"/>
      <c r="BO31" s="118"/>
      <c r="BP31" s="118"/>
      <c r="BQ31" s="118"/>
      <c r="BR31" s="118"/>
      <c r="BS31" s="118"/>
      <c r="BT31" s="118"/>
      <c r="BU31" s="118"/>
      <c r="BV31" s="118"/>
      <c r="BW31" s="118"/>
      <c r="BX31" s="118"/>
      <c r="BY31" s="118"/>
      <c r="BZ31" s="118"/>
      <c r="CA31" s="118"/>
      <c r="CB31" s="118"/>
      <c r="CC31" s="118"/>
      <c r="CD31" s="118"/>
      <c r="CE31" s="118"/>
      <c r="CF31" s="118"/>
      <c r="CG31" s="118"/>
      <c r="CH31" s="118"/>
      <c r="CI31" s="118"/>
      <c r="CJ31" s="118"/>
      <c r="CK31" s="118"/>
      <c r="CL31" s="118"/>
      <c r="CM31" s="118"/>
      <c r="CN31" s="118"/>
      <c r="CO31" s="118"/>
      <c r="CP31" s="118"/>
      <c r="CQ31" s="118"/>
      <c r="CR31" s="118"/>
      <c r="CS31" s="118"/>
      <c r="CT31" s="118"/>
      <c r="CU31" s="118"/>
      <c r="CV31" s="118"/>
      <c r="CW31" s="118"/>
      <c r="CX31" s="118"/>
      <c r="CY31" s="118"/>
      <c r="CZ31" s="118"/>
      <c r="DA31" s="118"/>
      <c r="DB31" s="118"/>
      <c r="DC31" s="118"/>
      <c r="DD31" s="118"/>
      <c r="DE31" s="118"/>
      <c r="DF31" s="118"/>
      <c r="DG31" s="118"/>
      <c r="DH31" s="118"/>
      <c r="DI31" s="118"/>
      <c r="DJ31" s="118"/>
      <c r="DK31" s="118"/>
      <c r="DL31" s="118"/>
      <c r="DM31" s="118"/>
      <c r="DN31" s="118"/>
      <c r="DO31" s="118"/>
      <c r="DP31" s="118"/>
      <c r="DQ31" s="118"/>
      <c r="DR31" s="118"/>
      <c r="DS31" s="118"/>
      <c r="DT31" s="118"/>
      <c r="DU31" s="118"/>
      <c r="DV31" s="118"/>
      <c r="DW31" s="118"/>
      <c r="DX31" s="118"/>
      <c r="DY31" s="118"/>
      <c r="DZ31" s="118"/>
      <c r="EA31" s="118"/>
      <c r="EB31" s="118"/>
      <c r="EC31" s="118"/>
      <c r="ED31" s="118"/>
      <c r="EE31" s="118"/>
      <c r="EF31" s="118"/>
      <c r="EG31" s="118"/>
      <c r="EH31" s="118"/>
      <c r="EI31" s="118"/>
      <c r="EJ31" s="118"/>
      <c r="EK31" s="118"/>
      <c r="EL31" s="118"/>
      <c r="EM31" s="118"/>
      <c r="EN31" s="118"/>
      <c r="EO31" s="118"/>
      <c r="EP31" s="118"/>
      <c r="EQ31" s="118"/>
      <c r="ER31" s="118"/>
      <c r="ES31" s="118"/>
      <c r="ET31" s="118"/>
      <c r="EU31" s="118"/>
      <c r="EV31" s="118"/>
      <c r="EW31" s="118"/>
      <c r="EX31" s="118"/>
      <c r="EY31" s="118"/>
      <c r="EZ31" s="118"/>
      <c r="FA31" s="118"/>
      <c r="FB31" s="118"/>
      <c r="FC31" s="118"/>
      <c r="FD31" s="118"/>
      <c r="FE31" s="118"/>
      <c r="FF31" s="118"/>
      <c r="FG31" s="118"/>
      <c r="FH31" s="118"/>
      <c r="FI31" s="118"/>
      <c r="FJ31" s="118"/>
      <c r="FK31" s="118"/>
      <c r="FL31" s="118"/>
      <c r="FM31" s="118"/>
      <c r="FN31" s="118"/>
      <c r="FO31" s="118"/>
      <c r="FP31" s="118"/>
      <c r="FQ31" s="118"/>
      <c r="FR31" s="118"/>
      <c r="FS31" s="118"/>
      <c r="FT31" s="118"/>
      <c r="FU31" s="118"/>
      <c r="FV31" s="118"/>
      <c r="FW31" s="118"/>
      <c r="FX31" s="118"/>
      <c r="FY31" s="118"/>
      <c r="FZ31" s="118"/>
      <c r="GA31" s="118"/>
      <c r="GB31" s="118"/>
      <c r="GC31" s="118"/>
      <c r="GD31" s="118"/>
      <c r="GE31" s="118"/>
      <c r="GF31" s="118"/>
      <c r="GG31" s="118"/>
      <c r="GH31" s="118"/>
      <c r="GI31" s="118"/>
      <c r="GJ31" s="118"/>
      <c r="GK31" s="118"/>
      <c r="GL31" s="118"/>
      <c r="GM31" s="118"/>
      <c r="GN31" s="118"/>
      <c r="GO31" s="118"/>
      <c r="GP31" s="118"/>
      <c r="GQ31" s="118"/>
      <c r="GR31" s="118"/>
      <c r="GS31" s="118"/>
      <c r="GT31" s="118"/>
      <c r="GU31" s="118"/>
      <c r="GV31" s="118"/>
      <c r="GW31" s="118"/>
      <c r="GX31" s="118"/>
      <c r="GY31" s="118"/>
      <c r="GZ31" s="118"/>
      <c r="HA31" s="118"/>
      <c r="HB31" s="118"/>
      <c r="HC31" s="118"/>
      <c r="HD31" s="118"/>
      <c r="HE31" s="118"/>
      <c r="HF31" s="118"/>
      <c r="HG31" s="118"/>
      <c r="HH31" s="118"/>
      <c r="HI31" s="118"/>
      <c r="HJ31" s="118"/>
      <c r="HK31" s="118"/>
      <c r="HL31" s="118"/>
      <c r="HM31" s="118"/>
      <c r="HN31" s="118"/>
      <c r="HO31" s="118"/>
      <c r="HP31" s="118"/>
      <c r="HQ31" s="118"/>
      <c r="HR31" s="118"/>
    </row>
    <row r="32" spans="1:226" ht="24" customHeight="1" x14ac:dyDescent="0.15">
      <c r="A32" s="118"/>
      <c r="B32" s="118"/>
      <c r="C32" s="118"/>
      <c r="D32" s="118"/>
      <c r="E32" s="118"/>
      <c r="F32" s="118"/>
      <c r="G32" s="118"/>
      <c r="H32" s="118"/>
      <c r="I32" s="118"/>
      <c r="J32" s="118"/>
      <c r="K32" s="118"/>
      <c r="L32" s="118"/>
      <c r="M32" s="118"/>
      <c r="N32" s="118"/>
      <c r="O32" s="118"/>
      <c r="P32" s="118"/>
      <c r="Q32" s="118"/>
      <c r="R32" s="118"/>
      <c r="S32" s="118"/>
      <c r="T32" s="118"/>
      <c r="U32" s="118"/>
      <c r="V32" s="118"/>
      <c r="W32" s="118"/>
      <c r="X32" s="118"/>
      <c r="Y32" s="118"/>
      <c r="Z32" s="118"/>
      <c r="AA32" s="118"/>
      <c r="AB32" s="118"/>
      <c r="AC32" s="118"/>
      <c r="AD32" s="118"/>
      <c r="AE32" s="118"/>
      <c r="AF32" s="118"/>
      <c r="AG32" s="118"/>
      <c r="AH32" s="118"/>
      <c r="AI32" s="118"/>
      <c r="AJ32" s="118"/>
      <c r="AK32" s="118"/>
      <c r="AL32" s="118"/>
      <c r="AM32" s="118"/>
      <c r="AN32" s="118"/>
      <c r="AO32" s="118"/>
      <c r="AP32" s="118"/>
      <c r="AQ32" s="118"/>
      <c r="AR32" s="118"/>
      <c r="AS32" s="118"/>
      <c r="AT32" s="118"/>
      <c r="AU32" s="118"/>
      <c r="AV32" s="118"/>
      <c r="AW32" s="118"/>
      <c r="AX32" s="118"/>
      <c r="AY32" s="118"/>
      <c r="AZ32" s="118"/>
      <c r="BA32" s="118"/>
      <c r="BB32" s="118"/>
      <c r="BC32" s="118"/>
      <c r="BD32" s="118"/>
      <c r="BE32" s="118"/>
      <c r="BF32" s="118"/>
      <c r="BG32" s="118"/>
      <c r="BH32" s="118"/>
      <c r="BI32" s="118"/>
      <c r="BJ32" s="118"/>
      <c r="BK32" s="118"/>
      <c r="BL32" s="118"/>
      <c r="BM32" s="118"/>
      <c r="BN32" s="118"/>
      <c r="BO32" s="118"/>
      <c r="BP32" s="118"/>
      <c r="BQ32" s="118"/>
      <c r="BR32" s="118"/>
      <c r="BS32" s="118"/>
      <c r="BT32" s="118"/>
      <c r="BU32" s="118"/>
      <c r="BV32" s="118"/>
      <c r="BW32" s="118"/>
      <c r="BX32" s="118"/>
      <c r="BY32" s="118"/>
      <c r="BZ32" s="118"/>
      <c r="CA32" s="118"/>
      <c r="CB32" s="118"/>
      <c r="CC32" s="118"/>
      <c r="CD32" s="118"/>
      <c r="CE32" s="118"/>
      <c r="CF32" s="118"/>
      <c r="CG32" s="118"/>
      <c r="CH32" s="118"/>
      <c r="CI32" s="118"/>
      <c r="CJ32" s="118"/>
      <c r="CK32" s="118"/>
      <c r="CL32" s="118"/>
      <c r="CM32" s="118"/>
      <c r="CN32" s="118"/>
      <c r="CO32" s="118"/>
      <c r="CP32" s="118"/>
      <c r="CQ32" s="118"/>
      <c r="CR32" s="118"/>
      <c r="CS32" s="118"/>
      <c r="CT32" s="118"/>
      <c r="CU32" s="118"/>
      <c r="CV32" s="118"/>
      <c r="CW32" s="118"/>
      <c r="CX32" s="118"/>
      <c r="CY32" s="118"/>
      <c r="CZ32" s="118"/>
      <c r="DA32" s="118"/>
      <c r="DB32" s="118"/>
      <c r="DC32" s="118"/>
      <c r="DD32" s="118"/>
      <c r="DE32" s="118"/>
      <c r="DF32" s="118"/>
      <c r="DG32" s="118"/>
      <c r="DH32" s="118"/>
      <c r="DI32" s="118"/>
      <c r="DJ32" s="118"/>
      <c r="DK32" s="118"/>
      <c r="DL32" s="118"/>
      <c r="DM32" s="118"/>
      <c r="DN32" s="118"/>
      <c r="DO32" s="118"/>
      <c r="DP32" s="118"/>
      <c r="DQ32" s="118"/>
      <c r="DR32" s="118"/>
      <c r="DS32" s="118"/>
      <c r="DT32" s="118"/>
      <c r="DU32" s="118"/>
      <c r="DV32" s="118"/>
      <c r="DW32" s="118"/>
      <c r="DX32" s="118"/>
      <c r="DY32" s="118"/>
      <c r="DZ32" s="118"/>
      <c r="EA32" s="118"/>
      <c r="EB32" s="118"/>
      <c r="EC32" s="118"/>
      <c r="ED32" s="118"/>
      <c r="EE32" s="118"/>
      <c r="EF32" s="118"/>
      <c r="EG32" s="118"/>
      <c r="EH32" s="118"/>
      <c r="EI32" s="118"/>
      <c r="EJ32" s="118"/>
      <c r="EK32" s="118"/>
      <c r="EL32" s="118"/>
      <c r="EM32" s="118"/>
      <c r="EN32" s="118"/>
      <c r="EO32" s="118"/>
      <c r="EP32" s="118"/>
      <c r="EQ32" s="118"/>
      <c r="ER32" s="118"/>
      <c r="ES32" s="118"/>
      <c r="ET32" s="118"/>
      <c r="EU32" s="118"/>
      <c r="EV32" s="118"/>
      <c r="EW32" s="118"/>
      <c r="EX32" s="118"/>
      <c r="EY32" s="118"/>
      <c r="EZ32" s="118"/>
      <c r="FA32" s="118"/>
      <c r="FB32" s="118"/>
      <c r="FC32" s="118"/>
      <c r="FD32" s="118"/>
      <c r="FE32" s="118"/>
      <c r="FF32" s="118"/>
      <c r="FG32" s="118"/>
      <c r="FH32" s="118"/>
      <c r="FI32" s="118"/>
      <c r="FJ32" s="118"/>
      <c r="FK32" s="118"/>
      <c r="FL32" s="118"/>
      <c r="FM32" s="118"/>
      <c r="FN32" s="118"/>
      <c r="FO32" s="118"/>
      <c r="FP32" s="118"/>
      <c r="FQ32" s="118"/>
      <c r="FR32" s="118"/>
      <c r="FS32" s="118"/>
      <c r="FT32" s="118"/>
      <c r="FU32" s="118"/>
      <c r="FV32" s="118"/>
      <c r="FW32" s="118"/>
      <c r="FX32" s="118"/>
      <c r="FY32" s="118"/>
      <c r="FZ32" s="118"/>
      <c r="GA32" s="118"/>
      <c r="GB32" s="118"/>
      <c r="GC32" s="118"/>
      <c r="GD32" s="118"/>
      <c r="GE32" s="118"/>
      <c r="GF32" s="118"/>
      <c r="GG32" s="118"/>
      <c r="GH32" s="118"/>
      <c r="GI32" s="118"/>
      <c r="GJ32" s="118"/>
      <c r="GK32" s="118"/>
      <c r="GL32" s="118"/>
      <c r="GM32" s="118"/>
      <c r="GN32" s="118"/>
      <c r="GO32" s="118"/>
      <c r="GP32" s="118"/>
      <c r="GQ32" s="118"/>
      <c r="GR32" s="118"/>
      <c r="GS32" s="118"/>
      <c r="GT32" s="118"/>
      <c r="GU32" s="118"/>
      <c r="GV32" s="118"/>
      <c r="GW32" s="118"/>
      <c r="GX32" s="118"/>
      <c r="GY32" s="118"/>
      <c r="GZ32" s="118"/>
      <c r="HA32" s="118"/>
      <c r="HB32" s="118"/>
      <c r="HC32" s="118"/>
      <c r="HD32" s="118"/>
      <c r="HE32" s="118"/>
      <c r="HF32" s="118"/>
      <c r="HG32" s="118"/>
      <c r="HH32" s="118"/>
      <c r="HI32" s="118"/>
      <c r="HJ32" s="118"/>
      <c r="HK32" s="118"/>
      <c r="HL32" s="118"/>
      <c r="HM32" s="118"/>
      <c r="HN32" s="118"/>
      <c r="HO32" s="118"/>
      <c r="HP32" s="118"/>
      <c r="HQ32" s="118"/>
      <c r="HR32" s="118"/>
    </row>
    <row r="33" spans="1:226" ht="24" customHeight="1" x14ac:dyDescent="0.15">
      <c r="A33" s="118"/>
      <c r="B33" s="118"/>
      <c r="C33" s="118"/>
      <c r="D33" s="118"/>
      <c r="E33" s="118"/>
      <c r="F33" s="118"/>
      <c r="G33" s="118"/>
      <c r="H33" s="118"/>
      <c r="I33" s="118"/>
      <c r="J33" s="118"/>
      <c r="K33" s="118"/>
      <c r="L33" s="118"/>
      <c r="M33" s="118"/>
      <c r="N33" s="118"/>
      <c r="O33" s="118"/>
      <c r="P33" s="118"/>
      <c r="Q33" s="118"/>
      <c r="R33" s="118"/>
      <c r="S33" s="118"/>
      <c r="T33" s="118"/>
      <c r="U33" s="118"/>
      <c r="V33" s="118"/>
      <c r="W33" s="118"/>
      <c r="X33" s="118"/>
      <c r="Y33" s="118"/>
      <c r="Z33" s="118"/>
      <c r="AA33" s="118"/>
      <c r="AB33" s="118"/>
      <c r="AC33" s="118"/>
      <c r="AD33" s="118"/>
      <c r="AE33" s="118"/>
      <c r="AF33" s="118"/>
      <c r="AG33" s="118"/>
      <c r="AH33" s="118"/>
      <c r="AI33" s="118"/>
      <c r="AJ33" s="118"/>
      <c r="AK33" s="118"/>
      <c r="AL33" s="118"/>
      <c r="AM33" s="118"/>
      <c r="AN33" s="118"/>
      <c r="AO33" s="118"/>
      <c r="AP33" s="118"/>
      <c r="AQ33" s="118"/>
      <c r="AR33" s="118"/>
      <c r="AS33" s="118"/>
      <c r="AT33" s="118"/>
      <c r="AU33" s="118"/>
      <c r="AV33" s="118"/>
      <c r="AW33" s="118"/>
      <c r="AX33" s="118"/>
      <c r="AY33" s="118"/>
      <c r="AZ33" s="118"/>
      <c r="BA33" s="118"/>
      <c r="BB33" s="118"/>
      <c r="BC33" s="118"/>
      <c r="BD33" s="118"/>
      <c r="BE33" s="118"/>
      <c r="BF33" s="118"/>
      <c r="BG33" s="118"/>
      <c r="BH33" s="118"/>
      <c r="BI33" s="118"/>
      <c r="BJ33" s="118"/>
      <c r="BK33" s="118"/>
      <c r="BL33" s="118"/>
      <c r="BM33" s="118"/>
      <c r="BN33" s="118"/>
      <c r="BO33" s="118"/>
      <c r="BP33" s="118"/>
      <c r="BQ33" s="118"/>
      <c r="BR33" s="118"/>
      <c r="BS33" s="118"/>
      <c r="BT33" s="118"/>
      <c r="BU33" s="118"/>
      <c r="BV33" s="118"/>
      <c r="BW33" s="118"/>
      <c r="BX33" s="118"/>
      <c r="BY33" s="118"/>
      <c r="BZ33" s="118"/>
      <c r="CA33" s="118"/>
      <c r="CB33" s="118"/>
      <c r="CC33" s="118"/>
      <c r="CD33" s="118"/>
      <c r="CE33" s="118"/>
      <c r="CF33" s="118"/>
      <c r="CG33" s="118"/>
      <c r="CH33" s="118"/>
      <c r="CI33" s="118"/>
      <c r="CJ33" s="118"/>
      <c r="CK33" s="118"/>
      <c r="CL33" s="118"/>
      <c r="CM33" s="118"/>
      <c r="CN33" s="118"/>
      <c r="CO33" s="118"/>
      <c r="CP33" s="118"/>
      <c r="CQ33" s="118"/>
      <c r="CR33" s="118"/>
      <c r="CS33" s="118"/>
      <c r="CT33" s="118"/>
      <c r="CU33" s="118"/>
      <c r="CV33" s="118"/>
      <c r="CW33" s="118"/>
      <c r="CX33" s="118"/>
      <c r="CY33" s="118"/>
      <c r="CZ33" s="118"/>
      <c r="DA33" s="118"/>
      <c r="DB33" s="118"/>
      <c r="DC33" s="118"/>
      <c r="DD33" s="118"/>
      <c r="DE33" s="118"/>
      <c r="DF33" s="118"/>
      <c r="DG33" s="118"/>
      <c r="DH33" s="118"/>
      <c r="DI33" s="118"/>
      <c r="DJ33" s="118"/>
      <c r="DK33" s="118"/>
      <c r="DL33" s="118"/>
      <c r="DM33" s="118"/>
      <c r="DN33" s="118"/>
      <c r="DO33" s="118"/>
      <c r="DP33" s="118"/>
      <c r="DQ33" s="118"/>
      <c r="DR33" s="118"/>
      <c r="DS33" s="118"/>
      <c r="DT33" s="118"/>
      <c r="DU33" s="118"/>
      <c r="DV33" s="118"/>
      <c r="DW33" s="118"/>
      <c r="DX33" s="118"/>
      <c r="DY33" s="118"/>
      <c r="DZ33" s="118"/>
      <c r="EA33" s="118"/>
      <c r="EB33" s="118"/>
      <c r="EC33" s="118"/>
      <c r="ED33" s="118"/>
      <c r="EE33" s="118"/>
      <c r="EF33" s="118"/>
      <c r="EG33" s="118"/>
      <c r="EH33" s="118"/>
      <c r="EI33" s="118"/>
      <c r="EJ33" s="118"/>
      <c r="EK33" s="118"/>
      <c r="EL33" s="118"/>
      <c r="EM33" s="118"/>
      <c r="EN33" s="118"/>
      <c r="EO33" s="118"/>
      <c r="EP33" s="118"/>
      <c r="EQ33" s="118"/>
      <c r="ER33" s="118"/>
      <c r="ES33" s="118"/>
      <c r="ET33" s="118"/>
      <c r="EU33" s="118"/>
      <c r="EV33" s="118"/>
      <c r="EW33" s="118"/>
      <c r="EX33" s="118"/>
      <c r="EY33" s="118"/>
      <c r="EZ33" s="118"/>
      <c r="FA33" s="118"/>
      <c r="FB33" s="118"/>
      <c r="FC33" s="118"/>
      <c r="FD33" s="118"/>
      <c r="FE33" s="118"/>
      <c r="FF33" s="118"/>
      <c r="FG33" s="118"/>
      <c r="FH33" s="118"/>
      <c r="FI33" s="118"/>
      <c r="FJ33" s="118"/>
      <c r="FK33" s="118"/>
      <c r="FL33" s="118"/>
      <c r="FM33" s="118"/>
      <c r="FN33" s="118"/>
      <c r="FO33" s="118"/>
      <c r="FP33" s="118"/>
      <c r="FQ33" s="118"/>
      <c r="FR33" s="118"/>
      <c r="FS33" s="118"/>
      <c r="FT33" s="118"/>
      <c r="FU33" s="118"/>
      <c r="FV33" s="118"/>
      <c r="FW33" s="118"/>
      <c r="FX33" s="118"/>
      <c r="FY33" s="118"/>
      <c r="FZ33" s="118"/>
      <c r="GA33" s="118"/>
      <c r="GB33" s="118"/>
      <c r="GC33" s="118"/>
      <c r="GD33" s="118"/>
      <c r="GE33" s="118"/>
      <c r="GF33" s="118"/>
      <c r="GG33" s="118"/>
      <c r="GH33" s="118"/>
      <c r="GI33" s="118"/>
      <c r="GJ33" s="118"/>
      <c r="GK33" s="118"/>
      <c r="GL33" s="118"/>
      <c r="GM33" s="118"/>
      <c r="GN33" s="118"/>
      <c r="GO33" s="118"/>
      <c r="GP33" s="118"/>
      <c r="GQ33" s="118"/>
      <c r="GR33" s="118"/>
      <c r="GS33" s="118"/>
      <c r="GT33" s="118"/>
      <c r="GU33" s="118"/>
      <c r="GV33" s="118"/>
      <c r="GW33" s="118"/>
      <c r="GX33" s="118"/>
      <c r="GY33" s="118"/>
      <c r="GZ33" s="118"/>
      <c r="HA33" s="118"/>
      <c r="HB33" s="118"/>
      <c r="HC33" s="118"/>
      <c r="HD33" s="118"/>
      <c r="HE33" s="118"/>
      <c r="HF33" s="118"/>
      <c r="HG33" s="118"/>
      <c r="HH33" s="118"/>
      <c r="HI33" s="118"/>
      <c r="HJ33" s="118"/>
      <c r="HK33" s="118"/>
      <c r="HL33" s="118"/>
      <c r="HM33" s="118"/>
      <c r="HN33" s="118"/>
      <c r="HO33" s="118"/>
      <c r="HP33" s="118"/>
      <c r="HQ33" s="118"/>
      <c r="HR33" s="118"/>
    </row>
    <row r="34" spans="1:226" ht="24" customHeight="1" x14ac:dyDescent="0.15">
      <c r="A34" s="118"/>
      <c r="B34" s="118"/>
      <c r="C34" s="118"/>
      <c r="D34" s="118"/>
      <c r="E34" s="118"/>
      <c r="F34" s="118"/>
      <c r="G34" s="118"/>
      <c r="H34" s="118"/>
      <c r="I34" s="118"/>
      <c r="J34" s="118"/>
      <c r="K34" s="118"/>
      <c r="L34" s="118"/>
      <c r="M34" s="118"/>
      <c r="N34" s="118"/>
      <c r="O34" s="118"/>
      <c r="P34" s="118"/>
      <c r="Q34" s="118"/>
      <c r="R34" s="118"/>
      <c r="S34" s="118"/>
      <c r="T34" s="118"/>
      <c r="U34" s="118"/>
      <c r="V34" s="118"/>
      <c r="W34" s="118"/>
      <c r="X34" s="118"/>
      <c r="Y34" s="118"/>
      <c r="Z34" s="118"/>
      <c r="AA34" s="118"/>
      <c r="AB34" s="118"/>
      <c r="AC34" s="118"/>
      <c r="AD34" s="118"/>
      <c r="AE34" s="118"/>
      <c r="AF34" s="118"/>
      <c r="AG34" s="118"/>
      <c r="AH34" s="118"/>
      <c r="AI34" s="118"/>
      <c r="AJ34" s="118"/>
      <c r="AK34" s="118"/>
      <c r="AL34" s="118"/>
      <c r="AM34" s="118"/>
      <c r="AN34" s="118"/>
      <c r="AO34" s="118"/>
      <c r="AP34" s="118"/>
      <c r="AQ34" s="118"/>
      <c r="AR34" s="118"/>
      <c r="AS34" s="118"/>
      <c r="AT34" s="118"/>
      <c r="AU34" s="118"/>
      <c r="AV34" s="118"/>
      <c r="AW34" s="118"/>
      <c r="AX34" s="118"/>
      <c r="AY34" s="118"/>
      <c r="AZ34" s="118"/>
      <c r="BA34" s="118"/>
      <c r="BB34" s="118"/>
      <c r="BC34" s="118"/>
      <c r="BD34" s="118"/>
      <c r="BE34" s="118"/>
      <c r="BF34" s="118"/>
      <c r="BG34" s="118"/>
      <c r="BH34" s="118"/>
      <c r="BI34" s="118"/>
      <c r="BJ34" s="118"/>
      <c r="BK34" s="118"/>
      <c r="BL34" s="118"/>
      <c r="BM34" s="118"/>
      <c r="BN34" s="118"/>
      <c r="BO34" s="118"/>
      <c r="BP34" s="118"/>
      <c r="BQ34" s="118"/>
      <c r="BR34" s="118"/>
      <c r="BS34" s="118"/>
      <c r="BT34" s="118"/>
      <c r="BU34" s="118"/>
      <c r="BV34" s="118"/>
      <c r="BW34" s="118"/>
      <c r="BX34" s="118"/>
      <c r="BY34" s="118"/>
      <c r="BZ34" s="118"/>
      <c r="CA34" s="118"/>
      <c r="CB34" s="118"/>
      <c r="CC34" s="118"/>
      <c r="CD34" s="118"/>
      <c r="CE34" s="118"/>
      <c r="CF34" s="118"/>
      <c r="CG34" s="118"/>
      <c r="CH34" s="118"/>
      <c r="CI34" s="118"/>
      <c r="CJ34" s="118"/>
      <c r="CK34" s="118"/>
      <c r="CL34" s="118"/>
      <c r="CM34" s="118"/>
      <c r="CN34" s="118"/>
      <c r="CO34" s="118"/>
      <c r="CP34" s="118"/>
      <c r="CQ34" s="118"/>
      <c r="CR34" s="118"/>
      <c r="CS34" s="118"/>
      <c r="CT34" s="118"/>
      <c r="CU34" s="118"/>
      <c r="CV34" s="118"/>
      <c r="CW34" s="118"/>
      <c r="CX34" s="118"/>
      <c r="CY34" s="118"/>
      <c r="CZ34" s="118"/>
      <c r="DA34" s="118"/>
      <c r="DB34" s="118"/>
      <c r="DC34" s="118"/>
      <c r="DD34" s="118"/>
      <c r="DE34" s="118"/>
      <c r="DF34" s="118"/>
      <c r="DG34" s="118"/>
      <c r="DH34" s="118"/>
      <c r="DI34" s="118"/>
      <c r="DJ34" s="118"/>
      <c r="DK34" s="118"/>
      <c r="DL34" s="118"/>
      <c r="DM34" s="118"/>
      <c r="DN34" s="118"/>
      <c r="DO34" s="118"/>
      <c r="DP34" s="118"/>
      <c r="DQ34" s="118"/>
      <c r="DR34" s="118"/>
      <c r="DS34" s="118"/>
      <c r="DT34" s="118"/>
      <c r="DU34" s="118"/>
      <c r="DV34" s="118"/>
      <c r="DW34" s="118"/>
      <c r="DX34" s="118"/>
      <c r="DY34" s="118"/>
      <c r="DZ34" s="118"/>
      <c r="EA34" s="118"/>
      <c r="EB34" s="118"/>
      <c r="EC34" s="118"/>
      <c r="ED34" s="118"/>
      <c r="EE34" s="118"/>
      <c r="EF34" s="118"/>
      <c r="EG34" s="118"/>
      <c r="EH34" s="118"/>
      <c r="EI34" s="118"/>
      <c r="EJ34" s="118"/>
      <c r="EK34" s="118"/>
      <c r="EL34" s="118"/>
      <c r="EM34" s="118"/>
      <c r="EN34" s="118"/>
      <c r="EO34" s="118"/>
      <c r="EP34" s="118"/>
      <c r="EQ34" s="118"/>
      <c r="ER34" s="118"/>
      <c r="ES34" s="118"/>
      <c r="ET34" s="118"/>
      <c r="EU34" s="118"/>
      <c r="EV34" s="118"/>
      <c r="EW34" s="118"/>
      <c r="EX34" s="118"/>
      <c r="EY34" s="118"/>
      <c r="EZ34" s="118"/>
      <c r="FA34" s="118"/>
      <c r="FB34" s="118"/>
      <c r="FC34" s="118"/>
      <c r="FD34" s="118"/>
      <c r="FE34" s="118"/>
      <c r="FF34" s="118"/>
      <c r="FG34" s="118"/>
      <c r="FH34" s="118"/>
      <c r="FI34" s="118"/>
      <c r="FJ34" s="118"/>
      <c r="FK34" s="118"/>
      <c r="FL34" s="118"/>
      <c r="FM34" s="118"/>
      <c r="FN34" s="118"/>
      <c r="FO34" s="118"/>
      <c r="FP34" s="118"/>
      <c r="FQ34" s="118"/>
      <c r="FR34" s="118"/>
      <c r="FS34" s="118"/>
      <c r="FT34" s="118"/>
      <c r="FU34" s="118"/>
      <c r="FV34" s="118"/>
      <c r="FW34" s="118"/>
      <c r="FX34" s="118"/>
      <c r="FY34" s="118"/>
      <c r="FZ34" s="118"/>
      <c r="GA34" s="118"/>
      <c r="GB34" s="118"/>
      <c r="GC34" s="118"/>
      <c r="GD34" s="118"/>
      <c r="GE34" s="118"/>
      <c r="GF34" s="118"/>
      <c r="GG34" s="118"/>
      <c r="GH34" s="118"/>
      <c r="GI34" s="118"/>
      <c r="GJ34" s="118"/>
      <c r="GK34" s="118"/>
      <c r="GL34" s="118"/>
      <c r="GM34" s="118"/>
      <c r="GN34" s="118"/>
      <c r="GO34" s="118"/>
      <c r="GP34" s="118"/>
      <c r="GQ34" s="118"/>
      <c r="GR34" s="118"/>
      <c r="GS34" s="118"/>
      <c r="GT34" s="118"/>
      <c r="GU34" s="118"/>
      <c r="GV34" s="118"/>
      <c r="GW34" s="118"/>
      <c r="GX34" s="118"/>
      <c r="GY34" s="118"/>
      <c r="GZ34" s="118"/>
      <c r="HA34" s="118"/>
      <c r="HB34" s="118"/>
      <c r="HC34" s="118"/>
      <c r="HD34" s="118"/>
      <c r="HE34" s="118"/>
      <c r="HF34" s="118"/>
      <c r="HG34" s="118"/>
      <c r="HH34" s="118"/>
      <c r="HI34" s="118"/>
      <c r="HJ34" s="118"/>
      <c r="HK34" s="118"/>
      <c r="HL34" s="118"/>
      <c r="HM34" s="118"/>
      <c r="HN34" s="118"/>
      <c r="HO34" s="118"/>
      <c r="HP34" s="118"/>
      <c r="HQ34" s="118"/>
      <c r="HR34" s="118"/>
    </row>
    <row r="35" spans="1:226" ht="24" customHeight="1" x14ac:dyDescent="0.15">
      <c r="A35" s="118"/>
      <c r="B35" s="118"/>
      <c r="C35" s="118"/>
      <c r="D35" s="118"/>
      <c r="E35" s="118"/>
      <c r="F35" s="118"/>
      <c r="G35" s="118"/>
      <c r="H35" s="118"/>
      <c r="I35" s="118"/>
      <c r="J35" s="118"/>
      <c r="K35" s="118"/>
      <c r="L35" s="118"/>
      <c r="M35" s="118"/>
      <c r="N35" s="118"/>
      <c r="O35" s="118"/>
      <c r="P35" s="118"/>
      <c r="Q35" s="118"/>
      <c r="R35" s="118"/>
      <c r="S35" s="118"/>
      <c r="T35" s="118"/>
      <c r="U35" s="118"/>
      <c r="V35" s="118"/>
      <c r="W35" s="118"/>
      <c r="X35" s="118"/>
      <c r="Y35" s="118"/>
      <c r="Z35" s="118"/>
      <c r="AA35" s="118"/>
      <c r="AB35" s="118"/>
      <c r="AC35" s="118"/>
      <c r="AD35" s="118"/>
      <c r="AE35" s="118"/>
      <c r="AF35" s="118"/>
      <c r="AG35" s="118"/>
      <c r="AH35" s="118"/>
      <c r="AI35" s="118"/>
      <c r="AJ35" s="118"/>
      <c r="AK35" s="118"/>
      <c r="AL35" s="118"/>
      <c r="AM35" s="118"/>
      <c r="AN35" s="118"/>
      <c r="AO35" s="118"/>
      <c r="AP35" s="118"/>
      <c r="AQ35" s="118"/>
      <c r="AR35" s="118"/>
      <c r="AS35" s="118"/>
      <c r="AT35" s="118"/>
      <c r="AU35" s="118"/>
      <c r="AV35" s="118"/>
      <c r="AW35" s="118"/>
      <c r="AX35" s="118"/>
      <c r="AY35" s="118"/>
      <c r="AZ35" s="118"/>
      <c r="BA35" s="118"/>
      <c r="BB35" s="118"/>
      <c r="BC35" s="118"/>
      <c r="BD35" s="118"/>
      <c r="BE35" s="118"/>
      <c r="BF35" s="118"/>
      <c r="BG35" s="118"/>
      <c r="BH35" s="118"/>
      <c r="BI35" s="118"/>
      <c r="BJ35" s="118"/>
      <c r="BK35" s="118"/>
      <c r="BL35" s="118"/>
      <c r="BM35" s="118"/>
      <c r="BN35" s="118"/>
      <c r="BO35" s="118"/>
      <c r="BP35" s="118"/>
      <c r="BQ35" s="118"/>
      <c r="BR35" s="118"/>
      <c r="BS35" s="118"/>
      <c r="BT35" s="118"/>
      <c r="BU35" s="118"/>
      <c r="BV35" s="118"/>
      <c r="BW35" s="118"/>
      <c r="BX35" s="118"/>
      <c r="BY35" s="118"/>
      <c r="BZ35" s="118"/>
      <c r="CA35" s="118"/>
      <c r="CB35" s="118"/>
      <c r="CC35" s="118"/>
      <c r="CD35" s="118"/>
      <c r="CE35" s="118"/>
      <c r="CF35" s="118"/>
      <c r="CG35" s="118"/>
      <c r="CH35" s="118"/>
      <c r="CI35" s="118"/>
      <c r="CJ35" s="118"/>
      <c r="CK35" s="118"/>
      <c r="CL35" s="118"/>
      <c r="CM35" s="118"/>
      <c r="CN35" s="118"/>
      <c r="CO35" s="118"/>
      <c r="CP35" s="118"/>
      <c r="CQ35" s="118"/>
      <c r="CR35" s="118"/>
      <c r="CS35" s="118"/>
      <c r="CT35" s="118"/>
      <c r="CU35" s="118"/>
      <c r="CV35" s="118"/>
      <c r="CW35" s="118"/>
      <c r="CX35" s="118"/>
      <c r="CY35" s="118"/>
      <c r="CZ35" s="118"/>
      <c r="DA35" s="118"/>
      <c r="DB35" s="118"/>
      <c r="DC35" s="118"/>
      <c r="DD35" s="118"/>
      <c r="DE35" s="118"/>
      <c r="DF35" s="118"/>
      <c r="DG35" s="118"/>
      <c r="DH35" s="118"/>
      <c r="DI35" s="118"/>
      <c r="DJ35" s="118"/>
      <c r="DK35" s="118"/>
      <c r="DL35" s="118"/>
      <c r="DM35" s="118"/>
      <c r="DN35" s="118"/>
      <c r="DO35" s="118"/>
      <c r="DP35" s="118"/>
      <c r="DQ35" s="118"/>
      <c r="DR35" s="118"/>
      <c r="DS35" s="118"/>
      <c r="DT35" s="118"/>
      <c r="DU35" s="118"/>
      <c r="DV35" s="118"/>
      <c r="DW35" s="118"/>
      <c r="DX35" s="118"/>
      <c r="DY35" s="118"/>
      <c r="DZ35" s="118"/>
      <c r="EA35" s="118"/>
      <c r="EB35" s="118"/>
      <c r="EC35" s="118"/>
      <c r="ED35" s="118"/>
      <c r="EE35" s="118"/>
      <c r="EF35" s="118"/>
      <c r="EG35" s="118"/>
      <c r="EH35" s="118"/>
      <c r="EI35" s="118"/>
      <c r="EJ35" s="118"/>
      <c r="EK35" s="118"/>
      <c r="EL35" s="118"/>
      <c r="EM35" s="118"/>
      <c r="EN35" s="118"/>
      <c r="EO35" s="118"/>
      <c r="EP35" s="118"/>
      <c r="EQ35" s="118"/>
      <c r="ER35" s="118"/>
      <c r="ES35" s="118"/>
      <c r="ET35" s="118"/>
      <c r="EU35" s="118"/>
      <c r="EV35" s="118"/>
      <c r="EW35" s="118"/>
      <c r="EX35" s="118"/>
      <c r="EY35" s="118"/>
      <c r="EZ35" s="118"/>
      <c r="FA35" s="118"/>
      <c r="FB35" s="118"/>
      <c r="FC35" s="118"/>
      <c r="FD35" s="118"/>
      <c r="FE35" s="118"/>
      <c r="FF35" s="118"/>
      <c r="FG35" s="118"/>
      <c r="FH35" s="118"/>
      <c r="FI35" s="118"/>
      <c r="FJ35" s="118"/>
      <c r="FK35" s="118"/>
      <c r="FL35" s="118"/>
      <c r="FM35" s="118"/>
      <c r="FN35" s="118"/>
      <c r="FO35" s="118"/>
      <c r="FP35" s="118"/>
      <c r="FQ35" s="118"/>
      <c r="FR35" s="118"/>
      <c r="FS35" s="118"/>
      <c r="FT35" s="118"/>
      <c r="FU35" s="118"/>
      <c r="FV35" s="118"/>
      <c r="FW35" s="118"/>
      <c r="FX35" s="118"/>
      <c r="FY35" s="118"/>
      <c r="FZ35" s="118"/>
      <c r="GA35" s="118"/>
      <c r="GB35" s="118"/>
      <c r="GC35" s="118"/>
      <c r="GD35" s="118"/>
      <c r="GE35" s="118"/>
      <c r="GF35" s="118"/>
      <c r="GG35" s="118"/>
      <c r="GH35" s="118"/>
      <c r="GI35" s="118"/>
      <c r="GJ35" s="118"/>
      <c r="GK35" s="118"/>
      <c r="GL35" s="118"/>
      <c r="GM35" s="118"/>
      <c r="GN35" s="118"/>
      <c r="GO35" s="118"/>
      <c r="GP35" s="118"/>
      <c r="GQ35" s="118"/>
      <c r="GR35" s="118"/>
      <c r="GS35" s="118"/>
      <c r="GT35" s="118"/>
      <c r="GU35" s="118"/>
      <c r="GV35" s="118"/>
      <c r="GW35" s="118"/>
      <c r="GX35" s="118"/>
      <c r="GY35" s="118"/>
      <c r="GZ35" s="118"/>
      <c r="HA35" s="118"/>
      <c r="HB35" s="118"/>
      <c r="HC35" s="118"/>
      <c r="HD35" s="118"/>
      <c r="HE35" s="118"/>
      <c r="HF35" s="118"/>
      <c r="HG35" s="118"/>
      <c r="HH35" s="118"/>
      <c r="HI35" s="118"/>
      <c r="HJ35" s="118"/>
      <c r="HK35" s="118"/>
      <c r="HL35" s="118"/>
      <c r="HM35" s="118"/>
      <c r="HN35" s="118"/>
      <c r="HO35" s="118"/>
      <c r="HP35" s="118"/>
      <c r="HQ35" s="118"/>
      <c r="HR35" s="118"/>
    </row>
    <row r="36" spans="1:226" ht="24" customHeight="1" x14ac:dyDescent="0.15">
      <c r="A36" s="118"/>
      <c r="B36" s="118"/>
      <c r="C36" s="118"/>
      <c r="D36" s="118"/>
      <c r="E36" s="118"/>
      <c r="F36" s="118"/>
      <c r="G36" s="118"/>
      <c r="H36" s="118"/>
      <c r="I36" s="118"/>
      <c r="J36" s="118"/>
      <c r="K36" s="118"/>
      <c r="L36" s="118"/>
      <c r="M36" s="118"/>
      <c r="N36" s="118"/>
      <c r="O36" s="118"/>
      <c r="P36" s="118"/>
      <c r="Q36" s="118"/>
      <c r="R36" s="118"/>
      <c r="S36" s="118"/>
      <c r="T36" s="118"/>
      <c r="U36" s="118"/>
      <c r="V36" s="118"/>
      <c r="W36" s="118"/>
      <c r="X36" s="118"/>
      <c r="Y36" s="118"/>
      <c r="Z36" s="118"/>
      <c r="AA36" s="118"/>
      <c r="AB36" s="118"/>
      <c r="AC36" s="118"/>
      <c r="AD36" s="118"/>
      <c r="AE36" s="118"/>
      <c r="AF36" s="118"/>
      <c r="AG36" s="118"/>
      <c r="AH36" s="118"/>
      <c r="AI36" s="118"/>
      <c r="AJ36" s="118"/>
      <c r="AK36" s="118"/>
      <c r="AL36" s="118"/>
      <c r="AM36" s="118"/>
      <c r="AN36" s="118"/>
      <c r="AO36" s="118"/>
      <c r="AP36" s="118"/>
      <c r="AQ36" s="118"/>
      <c r="AR36" s="118"/>
      <c r="AS36" s="118"/>
      <c r="AT36" s="118"/>
      <c r="AU36" s="118"/>
      <c r="AV36" s="118"/>
      <c r="AW36" s="118"/>
      <c r="AX36" s="118"/>
      <c r="AY36" s="118"/>
      <c r="AZ36" s="118"/>
      <c r="BA36" s="118"/>
      <c r="BB36" s="118"/>
      <c r="BC36" s="118"/>
      <c r="BD36" s="118"/>
      <c r="BE36" s="118"/>
      <c r="BF36" s="118"/>
      <c r="BG36" s="118"/>
      <c r="BH36" s="118"/>
      <c r="BI36" s="118"/>
      <c r="BJ36" s="118"/>
      <c r="BK36" s="118"/>
      <c r="BL36" s="118"/>
      <c r="BM36" s="118"/>
      <c r="BN36" s="118"/>
      <c r="BO36" s="118"/>
      <c r="BP36" s="118"/>
      <c r="BQ36" s="118"/>
      <c r="BR36" s="118"/>
      <c r="BS36" s="118"/>
      <c r="BT36" s="118"/>
      <c r="BU36" s="118"/>
      <c r="BV36" s="118"/>
      <c r="BW36" s="118"/>
      <c r="BX36" s="118"/>
      <c r="BY36" s="118"/>
      <c r="BZ36" s="118"/>
      <c r="CA36" s="118"/>
      <c r="CB36" s="118"/>
      <c r="CC36" s="118"/>
      <c r="CD36" s="118"/>
      <c r="CE36" s="118"/>
      <c r="CF36" s="118"/>
      <c r="CG36" s="118"/>
      <c r="CH36" s="118"/>
      <c r="CI36" s="118"/>
      <c r="CJ36" s="118"/>
      <c r="CK36" s="118"/>
      <c r="CL36" s="118"/>
      <c r="CM36" s="118"/>
      <c r="CN36" s="118"/>
      <c r="CO36" s="118"/>
      <c r="CP36" s="118"/>
      <c r="CQ36" s="118"/>
      <c r="CR36" s="118"/>
      <c r="CS36" s="118"/>
      <c r="CT36" s="118"/>
      <c r="CU36" s="118"/>
      <c r="CV36" s="118"/>
      <c r="CW36" s="118"/>
      <c r="CX36" s="118"/>
      <c r="CY36" s="118"/>
      <c r="CZ36" s="118"/>
      <c r="DA36" s="118"/>
      <c r="DB36" s="118"/>
      <c r="DC36" s="118"/>
      <c r="DD36" s="118"/>
      <c r="DE36" s="118"/>
      <c r="DF36" s="118"/>
      <c r="DG36" s="118"/>
      <c r="DH36" s="118"/>
      <c r="DI36" s="118"/>
      <c r="DJ36" s="118"/>
      <c r="DK36" s="118"/>
      <c r="DL36" s="118"/>
      <c r="DM36" s="118"/>
      <c r="DN36" s="118"/>
      <c r="DO36" s="118"/>
      <c r="DP36" s="118"/>
      <c r="DQ36" s="118"/>
      <c r="DR36" s="118"/>
      <c r="DS36" s="118"/>
      <c r="DT36" s="118"/>
      <c r="DU36" s="118"/>
      <c r="DV36" s="118"/>
      <c r="DW36" s="118"/>
      <c r="DX36" s="118"/>
      <c r="DY36" s="118"/>
      <c r="DZ36" s="118"/>
      <c r="EA36" s="118"/>
      <c r="EB36" s="118"/>
      <c r="EC36" s="118"/>
      <c r="ED36" s="118"/>
      <c r="EE36" s="118"/>
      <c r="EF36" s="118"/>
      <c r="EG36" s="118"/>
      <c r="EH36" s="118"/>
      <c r="EI36" s="118"/>
      <c r="EJ36" s="118"/>
      <c r="EK36" s="118"/>
      <c r="EL36" s="118"/>
      <c r="EM36" s="118"/>
      <c r="EN36" s="118"/>
      <c r="EO36" s="118"/>
      <c r="EP36" s="118"/>
      <c r="EQ36" s="118"/>
      <c r="ER36" s="118"/>
      <c r="ES36" s="118"/>
      <c r="ET36" s="118"/>
      <c r="EU36" s="118"/>
      <c r="EV36" s="118"/>
      <c r="EW36" s="118"/>
      <c r="EX36" s="118"/>
      <c r="EY36" s="118"/>
      <c r="EZ36" s="118"/>
      <c r="FA36" s="118"/>
      <c r="FB36" s="118"/>
      <c r="FC36" s="118"/>
      <c r="FD36" s="118"/>
      <c r="FE36" s="118"/>
      <c r="FF36" s="118"/>
      <c r="FG36" s="118"/>
      <c r="FH36" s="118"/>
      <c r="FI36" s="118"/>
      <c r="FJ36" s="118"/>
      <c r="FK36" s="118"/>
      <c r="FL36" s="118"/>
      <c r="FM36" s="118"/>
      <c r="FN36" s="118"/>
      <c r="FO36" s="118"/>
      <c r="FP36" s="118"/>
      <c r="FQ36" s="118"/>
      <c r="FR36" s="118"/>
      <c r="FS36" s="118"/>
      <c r="FT36" s="118"/>
      <c r="FU36" s="118"/>
      <c r="FV36" s="118"/>
      <c r="FW36" s="118"/>
      <c r="FX36" s="118"/>
      <c r="FY36" s="118"/>
      <c r="FZ36" s="118"/>
      <c r="GA36" s="118"/>
      <c r="GB36" s="118"/>
      <c r="GC36" s="118"/>
      <c r="GD36" s="118"/>
      <c r="GE36" s="118"/>
      <c r="GF36" s="118"/>
      <c r="GG36" s="118"/>
      <c r="GH36" s="118"/>
      <c r="GI36" s="118"/>
      <c r="GJ36" s="118"/>
      <c r="GK36" s="118"/>
      <c r="GL36" s="118"/>
      <c r="GM36" s="118"/>
      <c r="GN36" s="118"/>
      <c r="GO36" s="118"/>
      <c r="GP36" s="118"/>
      <c r="GQ36" s="118"/>
      <c r="GR36" s="118"/>
      <c r="GS36" s="118"/>
      <c r="GT36" s="118"/>
      <c r="GU36" s="118"/>
      <c r="GV36" s="118"/>
      <c r="GW36" s="118"/>
      <c r="GX36" s="118"/>
      <c r="GY36" s="118"/>
      <c r="GZ36" s="118"/>
      <c r="HA36" s="118"/>
      <c r="HB36" s="118"/>
      <c r="HC36" s="118"/>
      <c r="HD36" s="118"/>
      <c r="HE36" s="118"/>
      <c r="HF36" s="118"/>
      <c r="HG36" s="118"/>
      <c r="HH36" s="118"/>
      <c r="HI36" s="118"/>
      <c r="HJ36" s="118"/>
      <c r="HK36" s="118"/>
      <c r="HL36" s="118"/>
      <c r="HM36" s="118"/>
      <c r="HN36" s="118"/>
      <c r="HO36" s="118"/>
      <c r="HP36" s="118"/>
      <c r="HQ36" s="118"/>
      <c r="HR36" s="118"/>
    </row>
    <row r="37" spans="1:226" ht="24" customHeight="1" x14ac:dyDescent="0.15">
      <c r="A37" s="118"/>
      <c r="B37" s="118"/>
      <c r="C37" s="118"/>
      <c r="D37" s="118"/>
      <c r="E37" s="118"/>
      <c r="F37" s="118"/>
      <c r="G37" s="118"/>
      <c r="H37" s="118"/>
      <c r="I37" s="118"/>
      <c r="J37" s="118"/>
      <c r="K37" s="118"/>
      <c r="L37" s="118"/>
      <c r="M37" s="118"/>
      <c r="N37" s="118"/>
      <c r="O37" s="118"/>
      <c r="P37" s="118"/>
      <c r="Q37" s="118"/>
      <c r="R37" s="118"/>
      <c r="S37" s="118"/>
      <c r="T37" s="118"/>
      <c r="U37" s="118"/>
      <c r="V37" s="118"/>
      <c r="W37" s="118"/>
      <c r="X37" s="118"/>
      <c r="Y37" s="118"/>
      <c r="Z37" s="118"/>
      <c r="AA37" s="118"/>
      <c r="AB37" s="118"/>
      <c r="AC37" s="118"/>
      <c r="AD37" s="118"/>
      <c r="AE37" s="118"/>
      <c r="AF37" s="118"/>
      <c r="AG37" s="118"/>
      <c r="AH37" s="118"/>
      <c r="AI37" s="118"/>
      <c r="AJ37" s="118"/>
      <c r="AK37" s="118"/>
      <c r="AL37" s="118"/>
      <c r="AM37" s="118"/>
      <c r="AN37" s="118"/>
      <c r="AO37" s="118"/>
      <c r="AP37" s="118"/>
      <c r="AQ37" s="118"/>
      <c r="AR37" s="118"/>
      <c r="AS37" s="118"/>
      <c r="AT37" s="118"/>
      <c r="AU37" s="118"/>
      <c r="AV37" s="118"/>
      <c r="AW37" s="118"/>
      <c r="AX37" s="118"/>
      <c r="AY37" s="118"/>
      <c r="AZ37" s="118"/>
      <c r="BA37" s="118"/>
      <c r="BB37" s="118"/>
      <c r="BC37" s="118"/>
      <c r="BD37" s="118"/>
      <c r="BE37" s="118"/>
      <c r="BF37" s="118"/>
      <c r="BG37" s="118"/>
      <c r="BH37" s="118"/>
      <c r="BI37" s="118"/>
      <c r="BJ37" s="118"/>
      <c r="BK37" s="118"/>
      <c r="BL37" s="118"/>
      <c r="BM37" s="118"/>
      <c r="BN37" s="118"/>
      <c r="BO37" s="118"/>
      <c r="BP37" s="118"/>
      <c r="BQ37" s="118"/>
      <c r="BR37" s="118"/>
      <c r="BS37" s="118"/>
      <c r="BT37" s="118"/>
      <c r="BU37" s="118"/>
      <c r="BV37" s="118"/>
      <c r="BW37" s="118"/>
      <c r="BX37" s="118"/>
      <c r="BY37" s="118"/>
      <c r="BZ37" s="118"/>
      <c r="CA37" s="118"/>
      <c r="CB37" s="118"/>
      <c r="CC37" s="118"/>
      <c r="CD37" s="118"/>
      <c r="CE37" s="118"/>
      <c r="CF37" s="118"/>
      <c r="CG37" s="118"/>
      <c r="CH37" s="118"/>
      <c r="CI37" s="118"/>
      <c r="CJ37" s="118"/>
      <c r="CK37" s="118"/>
      <c r="CL37" s="118"/>
      <c r="CM37" s="118"/>
      <c r="CN37" s="118"/>
      <c r="CO37" s="118"/>
      <c r="CP37" s="118"/>
      <c r="CQ37" s="118"/>
      <c r="CR37" s="118"/>
      <c r="CS37" s="118"/>
      <c r="CT37" s="118"/>
      <c r="CU37" s="118"/>
      <c r="CV37" s="118"/>
      <c r="CW37" s="118"/>
      <c r="CX37" s="118"/>
      <c r="CY37" s="118"/>
      <c r="CZ37" s="118"/>
      <c r="DA37" s="118"/>
      <c r="DB37" s="118"/>
      <c r="DC37" s="118"/>
      <c r="DD37" s="118"/>
      <c r="DE37" s="118"/>
      <c r="DF37" s="118"/>
      <c r="DG37" s="118"/>
      <c r="DH37" s="118"/>
      <c r="DI37" s="118"/>
      <c r="DJ37" s="118"/>
      <c r="DK37" s="118"/>
      <c r="DL37" s="118"/>
      <c r="DM37" s="118"/>
      <c r="DN37" s="118"/>
      <c r="DO37" s="118"/>
      <c r="DP37" s="118"/>
      <c r="DQ37" s="118"/>
      <c r="DR37" s="118"/>
      <c r="DS37" s="118"/>
      <c r="DT37" s="118"/>
      <c r="DU37" s="118"/>
      <c r="DV37" s="118"/>
      <c r="DW37" s="118"/>
      <c r="DX37" s="118"/>
      <c r="DY37" s="118"/>
      <c r="DZ37" s="118"/>
      <c r="EA37" s="118"/>
      <c r="EB37" s="118"/>
      <c r="EC37" s="118"/>
      <c r="ED37" s="118"/>
      <c r="EE37" s="118"/>
      <c r="EF37" s="118"/>
      <c r="EG37" s="118"/>
      <c r="EH37" s="118"/>
      <c r="EI37" s="118"/>
      <c r="EJ37" s="118"/>
      <c r="EK37" s="118"/>
      <c r="EL37" s="118"/>
      <c r="EM37" s="118"/>
      <c r="EN37" s="118"/>
      <c r="EO37" s="118"/>
      <c r="EP37" s="118"/>
      <c r="EQ37" s="118"/>
      <c r="ER37" s="118"/>
      <c r="ES37" s="118"/>
      <c r="ET37" s="118"/>
      <c r="EU37" s="118"/>
      <c r="EV37" s="118"/>
      <c r="EW37" s="118"/>
      <c r="EX37" s="118"/>
      <c r="EY37" s="118"/>
      <c r="EZ37" s="118"/>
      <c r="FA37" s="118"/>
      <c r="FB37" s="118"/>
      <c r="FC37" s="118"/>
      <c r="FD37" s="118"/>
      <c r="FE37" s="118"/>
      <c r="FF37" s="118"/>
      <c r="FG37" s="118"/>
      <c r="FH37" s="118"/>
      <c r="FI37" s="118"/>
      <c r="FJ37" s="118"/>
      <c r="FK37" s="118"/>
      <c r="FL37" s="118"/>
      <c r="FM37" s="118"/>
      <c r="FN37" s="118"/>
      <c r="FO37" s="118"/>
      <c r="FP37" s="118"/>
      <c r="FQ37" s="118"/>
      <c r="FR37" s="118"/>
      <c r="FS37" s="118"/>
      <c r="FT37" s="118"/>
      <c r="FU37" s="118"/>
      <c r="FV37" s="118"/>
      <c r="FW37" s="118"/>
      <c r="FX37" s="118"/>
      <c r="FY37" s="118"/>
      <c r="FZ37" s="118"/>
      <c r="GA37" s="118"/>
      <c r="GB37" s="118"/>
      <c r="GC37" s="118"/>
      <c r="GD37" s="118"/>
      <c r="GE37" s="118"/>
      <c r="GF37" s="118"/>
      <c r="GG37" s="118"/>
      <c r="GH37" s="118"/>
      <c r="GI37" s="118"/>
      <c r="GJ37" s="118"/>
      <c r="GK37" s="118"/>
      <c r="GL37" s="118"/>
      <c r="GM37" s="118"/>
      <c r="GN37" s="118"/>
      <c r="GO37" s="118"/>
      <c r="GP37" s="118"/>
      <c r="GQ37" s="118"/>
      <c r="GR37" s="118"/>
      <c r="GS37" s="118"/>
      <c r="GT37" s="118"/>
      <c r="GU37" s="118"/>
      <c r="GV37" s="118"/>
      <c r="GW37" s="118"/>
      <c r="GX37" s="118"/>
      <c r="GY37" s="118"/>
      <c r="GZ37" s="118"/>
      <c r="HA37" s="118"/>
      <c r="HB37" s="118"/>
      <c r="HC37" s="118"/>
      <c r="HD37" s="118"/>
      <c r="HE37" s="118"/>
      <c r="HF37" s="118"/>
      <c r="HG37" s="118"/>
      <c r="HH37" s="118"/>
      <c r="HI37" s="118"/>
      <c r="HJ37" s="118"/>
      <c r="HK37" s="118"/>
      <c r="HL37" s="118"/>
      <c r="HM37" s="118"/>
      <c r="HN37" s="118"/>
      <c r="HO37" s="118"/>
      <c r="HP37" s="118"/>
      <c r="HQ37" s="118"/>
      <c r="HR37" s="118"/>
    </row>
    <row r="38" spans="1:226" ht="24" customHeight="1" x14ac:dyDescent="0.15">
      <c r="A38" s="118"/>
      <c r="B38" s="118"/>
      <c r="C38" s="118"/>
      <c r="D38" s="118"/>
      <c r="E38" s="118"/>
      <c r="F38" s="118"/>
      <c r="G38" s="118"/>
      <c r="H38" s="118"/>
      <c r="I38" s="118"/>
      <c r="J38" s="118"/>
      <c r="K38" s="118"/>
      <c r="L38" s="118"/>
      <c r="M38" s="118"/>
      <c r="N38" s="118"/>
      <c r="O38" s="118"/>
      <c r="P38" s="118"/>
      <c r="Q38" s="118"/>
      <c r="R38" s="118"/>
      <c r="S38" s="118"/>
      <c r="T38" s="118"/>
      <c r="U38" s="118"/>
      <c r="V38" s="118"/>
      <c r="W38" s="118"/>
      <c r="X38" s="118"/>
      <c r="Y38" s="118"/>
      <c r="Z38" s="118"/>
      <c r="AA38" s="118"/>
      <c r="AB38" s="118"/>
      <c r="AC38" s="118"/>
      <c r="AD38" s="118"/>
      <c r="AE38" s="118"/>
      <c r="AF38" s="118"/>
      <c r="AG38" s="118"/>
      <c r="AH38" s="118"/>
      <c r="AI38" s="118"/>
      <c r="AJ38" s="118"/>
      <c r="AK38" s="118"/>
      <c r="AL38" s="118"/>
      <c r="AM38" s="118"/>
      <c r="AN38" s="118"/>
      <c r="AO38" s="118"/>
      <c r="AP38" s="118"/>
      <c r="AQ38" s="118"/>
      <c r="AR38" s="118"/>
      <c r="AS38" s="118"/>
      <c r="AT38" s="118"/>
      <c r="AU38" s="118"/>
      <c r="AV38" s="118"/>
      <c r="AW38" s="118"/>
      <c r="AX38" s="118"/>
      <c r="AY38" s="118"/>
      <c r="AZ38" s="118"/>
      <c r="BA38" s="118"/>
      <c r="BB38" s="118"/>
      <c r="BC38" s="118"/>
      <c r="BD38" s="118"/>
      <c r="BE38" s="118"/>
      <c r="BF38" s="118"/>
      <c r="BG38" s="118"/>
      <c r="BH38" s="118"/>
      <c r="BI38" s="118"/>
      <c r="BJ38" s="118"/>
      <c r="BK38" s="118"/>
      <c r="BL38" s="118"/>
      <c r="BM38" s="118"/>
      <c r="BN38" s="118"/>
      <c r="BO38" s="118"/>
      <c r="BP38" s="118"/>
      <c r="BQ38" s="118"/>
      <c r="BR38" s="118"/>
      <c r="BS38" s="118"/>
      <c r="BT38" s="118"/>
      <c r="BU38" s="118"/>
      <c r="BV38" s="118"/>
      <c r="BW38" s="118"/>
      <c r="BX38" s="118"/>
      <c r="BY38" s="118"/>
      <c r="BZ38" s="118"/>
      <c r="CA38" s="118"/>
      <c r="CB38" s="118"/>
      <c r="CC38" s="118"/>
      <c r="CD38" s="118"/>
      <c r="CE38" s="118"/>
      <c r="CF38" s="118"/>
      <c r="CG38" s="118"/>
      <c r="CH38" s="118"/>
      <c r="CI38" s="118"/>
      <c r="CJ38" s="118"/>
      <c r="CK38" s="118"/>
      <c r="CL38" s="118"/>
      <c r="CM38" s="118"/>
      <c r="CN38" s="118"/>
      <c r="CO38" s="118"/>
      <c r="CP38" s="118"/>
      <c r="CQ38" s="118"/>
      <c r="CR38" s="118"/>
      <c r="CS38" s="118"/>
      <c r="CT38" s="118"/>
      <c r="CU38" s="118"/>
      <c r="CV38" s="118"/>
      <c r="CW38" s="118"/>
      <c r="CX38" s="118"/>
      <c r="CY38" s="118"/>
      <c r="CZ38" s="118"/>
      <c r="DA38" s="118"/>
      <c r="DB38" s="118"/>
      <c r="DC38" s="118"/>
      <c r="DD38" s="118"/>
      <c r="DE38" s="118"/>
      <c r="DF38" s="118"/>
      <c r="DG38" s="118"/>
      <c r="DH38" s="118"/>
      <c r="DI38" s="118"/>
      <c r="DJ38" s="118"/>
      <c r="DK38" s="118"/>
      <c r="DL38" s="118"/>
      <c r="DM38" s="118"/>
      <c r="DN38" s="118"/>
      <c r="DO38" s="118"/>
      <c r="DP38" s="118"/>
      <c r="DQ38" s="118"/>
      <c r="DR38" s="118"/>
      <c r="DS38" s="118"/>
      <c r="DT38" s="118"/>
      <c r="DU38" s="118"/>
      <c r="DV38" s="118"/>
      <c r="DW38" s="118"/>
      <c r="DX38" s="118"/>
      <c r="DY38" s="118"/>
      <c r="DZ38" s="118"/>
      <c r="EA38" s="118"/>
      <c r="EB38" s="118"/>
      <c r="EC38" s="118"/>
      <c r="ED38" s="118"/>
      <c r="EE38" s="118"/>
      <c r="EF38" s="118"/>
      <c r="EG38" s="118"/>
      <c r="EH38" s="118"/>
      <c r="EI38" s="118"/>
      <c r="EJ38" s="118"/>
      <c r="EK38" s="118"/>
      <c r="EL38" s="118"/>
      <c r="EM38" s="118"/>
      <c r="EN38" s="118"/>
      <c r="EO38" s="118"/>
      <c r="EP38" s="118"/>
      <c r="EQ38" s="118"/>
      <c r="ER38" s="118"/>
      <c r="ES38" s="118"/>
      <c r="ET38" s="118"/>
      <c r="EU38" s="118"/>
      <c r="EV38" s="118"/>
      <c r="EW38" s="118"/>
      <c r="EX38" s="118"/>
      <c r="EY38" s="118"/>
      <c r="EZ38" s="118"/>
      <c r="FA38" s="118"/>
      <c r="FB38" s="118"/>
      <c r="FC38" s="118"/>
      <c r="FD38" s="118"/>
      <c r="FE38" s="118"/>
      <c r="FF38" s="118"/>
      <c r="FG38" s="118"/>
      <c r="FH38" s="118"/>
      <c r="FI38" s="118"/>
      <c r="FJ38" s="118"/>
      <c r="FK38" s="118"/>
      <c r="FL38" s="118"/>
      <c r="FM38" s="118"/>
      <c r="FN38" s="118"/>
      <c r="FO38" s="118"/>
      <c r="FP38" s="118"/>
      <c r="FQ38" s="118"/>
      <c r="FR38" s="118"/>
      <c r="FS38" s="118"/>
      <c r="FT38" s="118"/>
      <c r="FU38" s="118"/>
      <c r="FV38" s="118"/>
      <c r="FW38" s="118"/>
      <c r="FX38" s="118"/>
      <c r="FY38" s="118"/>
      <c r="FZ38" s="118"/>
      <c r="GA38" s="118"/>
      <c r="GB38" s="118"/>
      <c r="GC38" s="118"/>
      <c r="GD38" s="118"/>
      <c r="GE38" s="118"/>
      <c r="GF38" s="118"/>
      <c r="GG38" s="118"/>
      <c r="GH38" s="118"/>
      <c r="GI38" s="118"/>
      <c r="GJ38" s="118"/>
      <c r="GK38" s="118"/>
      <c r="GL38" s="118"/>
      <c r="GM38" s="118"/>
      <c r="GN38" s="118"/>
      <c r="GO38" s="118"/>
      <c r="GP38" s="118"/>
      <c r="GQ38" s="118"/>
      <c r="GR38" s="118"/>
      <c r="GS38" s="118"/>
      <c r="GT38" s="118"/>
      <c r="GU38" s="118"/>
      <c r="GV38" s="118"/>
      <c r="GW38" s="118"/>
      <c r="GX38" s="118"/>
      <c r="GY38" s="118"/>
      <c r="GZ38" s="118"/>
      <c r="HA38" s="118"/>
      <c r="HB38" s="118"/>
      <c r="HC38" s="118"/>
      <c r="HD38" s="118"/>
      <c r="HE38" s="118"/>
      <c r="HF38" s="118"/>
      <c r="HG38" s="118"/>
      <c r="HH38" s="118"/>
      <c r="HI38" s="118"/>
      <c r="HJ38" s="118"/>
      <c r="HK38" s="118"/>
      <c r="HL38" s="118"/>
      <c r="HM38" s="118"/>
      <c r="HN38" s="118"/>
      <c r="HO38" s="118"/>
      <c r="HP38" s="118"/>
      <c r="HQ38" s="118"/>
      <c r="HR38" s="118"/>
    </row>
    <row r="39" spans="1:226" ht="24" customHeight="1" x14ac:dyDescent="0.15">
      <c r="A39" s="118"/>
      <c r="B39" s="118"/>
      <c r="C39" s="118"/>
      <c r="D39" s="118"/>
      <c r="E39" s="118"/>
      <c r="F39" s="118"/>
      <c r="G39" s="118"/>
      <c r="H39" s="118"/>
      <c r="I39" s="118"/>
      <c r="J39" s="118"/>
      <c r="K39" s="118"/>
      <c r="L39" s="118"/>
      <c r="M39" s="118"/>
      <c r="N39" s="118"/>
      <c r="O39" s="118"/>
      <c r="P39" s="118"/>
      <c r="Q39" s="118"/>
      <c r="R39" s="118"/>
      <c r="S39" s="118"/>
      <c r="T39" s="118"/>
      <c r="U39" s="118"/>
      <c r="V39" s="118"/>
      <c r="W39" s="118"/>
      <c r="X39" s="118"/>
      <c r="Y39" s="118"/>
      <c r="Z39" s="118"/>
      <c r="AA39" s="118"/>
      <c r="AB39" s="118"/>
      <c r="AC39" s="118"/>
      <c r="AD39" s="118"/>
      <c r="AE39" s="118"/>
      <c r="AF39" s="118"/>
      <c r="AG39" s="118"/>
      <c r="AH39" s="118"/>
      <c r="AI39" s="118"/>
      <c r="AJ39" s="118"/>
      <c r="AK39" s="118"/>
      <c r="AL39" s="118"/>
      <c r="AM39" s="118"/>
      <c r="AN39" s="118"/>
      <c r="AO39" s="118"/>
      <c r="AP39" s="118"/>
      <c r="AQ39" s="118"/>
      <c r="AR39" s="118"/>
      <c r="AS39" s="118"/>
      <c r="AT39" s="118"/>
      <c r="AU39" s="118"/>
      <c r="AV39" s="118"/>
      <c r="AW39" s="118"/>
      <c r="AX39" s="118"/>
      <c r="AY39" s="118"/>
      <c r="AZ39" s="118"/>
      <c r="BA39" s="118"/>
      <c r="BB39" s="118"/>
      <c r="BC39" s="118"/>
      <c r="BD39" s="118"/>
      <c r="BE39" s="118"/>
      <c r="BF39" s="118"/>
      <c r="BG39" s="118"/>
      <c r="BH39" s="118"/>
      <c r="BI39" s="118"/>
      <c r="BJ39" s="118"/>
      <c r="BK39" s="118"/>
      <c r="BL39" s="118"/>
      <c r="BM39" s="118"/>
      <c r="BN39" s="118"/>
      <c r="BO39" s="118"/>
      <c r="BP39" s="118"/>
      <c r="BQ39" s="118"/>
      <c r="BR39" s="118"/>
      <c r="BS39" s="118"/>
      <c r="BT39" s="118"/>
      <c r="BU39" s="118"/>
      <c r="BV39" s="118"/>
      <c r="BW39" s="118"/>
      <c r="BX39" s="118"/>
      <c r="BY39" s="118"/>
      <c r="BZ39" s="118"/>
      <c r="CA39" s="118"/>
      <c r="CB39" s="118"/>
      <c r="CC39" s="118"/>
      <c r="CD39" s="118"/>
      <c r="CE39" s="118"/>
      <c r="CF39" s="118"/>
      <c r="CG39" s="118"/>
      <c r="CH39" s="118"/>
      <c r="CI39" s="118"/>
      <c r="CJ39" s="118"/>
      <c r="CK39" s="118"/>
      <c r="CL39" s="118"/>
      <c r="CM39" s="118"/>
      <c r="CN39" s="118"/>
      <c r="CO39" s="118"/>
      <c r="CP39" s="118"/>
      <c r="CQ39" s="118"/>
      <c r="CR39" s="118"/>
      <c r="CS39" s="118"/>
      <c r="CT39" s="118"/>
      <c r="CU39" s="118"/>
      <c r="CV39" s="118"/>
      <c r="CW39" s="118"/>
      <c r="CX39" s="118"/>
      <c r="CY39" s="118"/>
      <c r="CZ39" s="118"/>
      <c r="DA39" s="118"/>
      <c r="DB39" s="118"/>
      <c r="DC39" s="118"/>
      <c r="DD39" s="118"/>
      <c r="DE39" s="118"/>
      <c r="DF39" s="118"/>
      <c r="DG39" s="118"/>
      <c r="DH39" s="118"/>
      <c r="DI39" s="118"/>
      <c r="DJ39" s="118"/>
      <c r="DK39" s="118"/>
      <c r="DL39" s="118"/>
      <c r="DM39" s="118"/>
      <c r="DN39" s="118"/>
      <c r="DO39" s="118"/>
      <c r="DP39" s="118"/>
      <c r="DQ39" s="118"/>
      <c r="DR39" s="118"/>
      <c r="DS39" s="118"/>
      <c r="DT39" s="118"/>
      <c r="DU39" s="118"/>
      <c r="DV39" s="118"/>
      <c r="DW39" s="118"/>
      <c r="DX39" s="118"/>
      <c r="DY39" s="118"/>
      <c r="DZ39" s="118"/>
      <c r="EA39" s="118"/>
      <c r="EB39" s="118"/>
      <c r="EC39" s="118"/>
      <c r="ED39" s="118"/>
      <c r="EE39" s="118"/>
      <c r="EF39" s="118"/>
      <c r="EG39" s="118"/>
      <c r="EH39" s="118"/>
      <c r="EI39" s="118"/>
      <c r="EJ39" s="118"/>
      <c r="EK39" s="118"/>
      <c r="EL39" s="118"/>
      <c r="EM39" s="118"/>
      <c r="EN39" s="118"/>
      <c r="EO39" s="118"/>
      <c r="EP39" s="118"/>
      <c r="EQ39" s="118"/>
      <c r="ER39" s="118"/>
      <c r="ES39" s="118"/>
      <c r="ET39" s="118"/>
      <c r="EU39" s="118"/>
      <c r="EV39" s="118"/>
      <c r="EW39" s="118"/>
      <c r="EX39" s="118"/>
      <c r="EY39" s="118"/>
      <c r="EZ39" s="118"/>
      <c r="FA39" s="118"/>
      <c r="FB39" s="118"/>
      <c r="FC39" s="118"/>
      <c r="FD39" s="118"/>
      <c r="FE39" s="118"/>
      <c r="FF39" s="118"/>
      <c r="FG39" s="118"/>
      <c r="FH39" s="118"/>
      <c r="FI39" s="118"/>
      <c r="FJ39" s="118"/>
      <c r="FK39" s="118"/>
      <c r="FL39" s="118"/>
      <c r="FM39" s="118"/>
      <c r="FN39" s="118"/>
      <c r="FO39" s="118"/>
      <c r="FP39" s="118"/>
      <c r="FQ39" s="118"/>
      <c r="FR39" s="118"/>
      <c r="FS39" s="118"/>
      <c r="FT39" s="118"/>
      <c r="FU39" s="118"/>
      <c r="FV39" s="118"/>
      <c r="FW39" s="118"/>
      <c r="FX39" s="118"/>
      <c r="FY39" s="118"/>
      <c r="FZ39" s="118"/>
      <c r="GA39" s="118"/>
      <c r="GB39" s="118"/>
      <c r="GC39" s="118"/>
      <c r="GD39" s="118"/>
      <c r="GE39" s="118"/>
      <c r="GF39" s="118"/>
      <c r="GG39" s="118"/>
      <c r="GH39" s="118"/>
      <c r="GI39" s="118"/>
      <c r="GJ39" s="118"/>
      <c r="GK39" s="118"/>
      <c r="GL39" s="118"/>
      <c r="GM39" s="118"/>
      <c r="GN39" s="118"/>
      <c r="GO39" s="118"/>
      <c r="GP39" s="118"/>
      <c r="GQ39" s="118"/>
      <c r="GR39" s="118"/>
      <c r="GS39" s="118"/>
      <c r="GT39" s="118"/>
      <c r="GU39" s="118"/>
      <c r="GV39" s="118"/>
      <c r="GW39" s="118"/>
      <c r="GX39" s="118"/>
      <c r="GY39" s="118"/>
      <c r="GZ39" s="118"/>
      <c r="HA39" s="118"/>
      <c r="HB39" s="118"/>
      <c r="HC39" s="118"/>
      <c r="HD39" s="118"/>
      <c r="HE39" s="118"/>
      <c r="HF39" s="118"/>
      <c r="HG39" s="118"/>
      <c r="HH39" s="118"/>
      <c r="HI39" s="118"/>
      <c r="HJ39" s="118"/>
      <c r="HK39" s="118"/>
      <c r="HL39" s="118"/>
      <c r="HM39" s="118"/>
      <c r="HN39" s="118"/>
      <c r="HO39" s="118"/>
      <c r="HP39" s="118"/>
      <c r="HQ39" s="118"/>
      <c r="HR39" s="118"/>
    </row>
    <row r="40" spans="1:226" ht="24" customHeight="1" x14ac:dyDescent="0.15">
      <c r="A40" s="118"/>
      <c r="B40" s="118"/>
      <c r="C40" s="118"/>
      <c r="D40" s="118"/>
      <c r="E40" s="118"/>
      <c r="F40" s="118"/>
      <c r="G40" s="118"/>
      <c r="H40" s="118"/>
      <c r="I40" s="118"/>
      <c r="J40" s="118"/>
      <c r="K40" s="118"/>
      <c r="L40" s="118"/>
      <c r="M40" s="118"/>
      <c r="N40" s="118"/>
      <c r="O40" s="118"/>
      <c r="P40" s="118"/>
      <c r="Q40" s="118"/>
      <c r="R40" s="118"/>
      <c r="S40" s="118"/>
      <c r="T40" s="118"/>
      <c r="U40" s="118"/>
      <c r="V40" s="118"/>
      <c r="W40" s="118"/>
      <c r="X40" s="118"/>
      <c r="Y40" s="118"/>
      <c r="Z40" s="118"/>
      <c r="AA40" s="118"/>
      <c r="AB40" s="118"/>
      <c r="AC40" s="118"/>
      <c r="AD40" s="118"/>
      <c r="AE40" s="118"/>
      <c r="AF40" s="118"/>
      <c r="AG40" s="118"/>
      <c r="AH40" s="118"/>
      <c r="AI40" s="118"/>
      <c r="AJ40" s="118"/>
      <c r="AK40" s="118"/>
      <c r="AL40" s="118"/>
      <c r="AM40" s="118"/>
      <c r="AN40" s="118"/>
      <c r="AO40" s="118"/>
      <c r="AP40" s="118"/>
      <c r="AQ40" s="118"/>
      <c r="AR40" s="118"/>
      <c r="AS40" s="118"/>
      <c r="AT40" s="118"/>
      <c r="AU40" s="118"/>
      <c r="AV40" s="118"/>
      <c r="AW40" s="118"/>
      <c r="AX40" s="118"/>
      <c r="AY40" s="118"/>
      <c r="AZ40" s="118"/>
      <c r="BA40" s="118"/>
      <c r="BB40" s="118"/>
      <c r="BC40" s="118"/>
      <c r="BD40" s="118"/>
      <c r="BE40" s="118"/>
      <c r="BF40" s="118"/>
      <c r="BG40" s="118"/>
      <c r="BH40" s="118"/>
      <c r="BI40" s="118"/>
      <c r="BJ40" s="118"/>
      <c r="BK40" s="118"/>
      <c r="BL40" s="118"/>
      <c r="BM40" s="118"/>
      <c r="BN40" s="118"/>
      <c r="BO40" s="118"/>
      <c r="BP40" s="118"/>
      <c r="BQ40" s="118"/>
      <c r="BR40" s="118"/>
      <c r="BS40" s="118"/>
      <c r="BT40" s="118"/>
      <c r="BU40" s="118"/>
      <c r="BV40" s="118"/>
      <c r="BW40" s="118"/>
      <c r="BX40" s="118"/>
      <c r="BY40" s="118"/>
      <c r="BZ40" s="118"/>
      <c r="CA40" s="118"/>
      <c r="CB40" s="118"/>
      <c r="CC40" s="118"/>
      <c r="CD40" s="118"/>
      <c r="CE40" s="118"/>
      <c r="CF40" s="118"/>
      <c r="CG40" s="118"/>
      <c r="CH40" s="118"/>
      <c r="CI40" s="118"/>
      <c r="CJ40" s="118"/>
      <c r="CK40" s="118"/>
      <c r="CL40" s="118"/>
      <c r="CM40" s="118"/>
      <c r="CN40" s="118"/>
      <c r="CO40" s="118"/>
      <c r="CP40" s="118"/>
      <c r="CQ40" s="118"/>
      <c r="CR40" s="118"/>
      <c r="CS40" s="118"/>
      <c r="CT40" s="118"/>
      <c r="CU40" s="118"/>
      <c r="CV40" s="118"/>
      <c r="CW40" s="118"/>
      <c r="CX40" s="118"/>
      <c r="CY40" s="118"/>
      <c r="CZ40" s="118"/>
      <c r="DA40" s="118"/>
      <c r="DB40" s="118"/>
      <c r="DC40" s="118"/>
      <c r="DD40" s="118"/>
      <c r="DE40" s="118"/>
      <c r="DF40" s="118"/>
      <c r="DG40" s="118"/>
      <c r="DH40" s="118"/>
      <c r="DI40" s="118"/>
      <c r="DJ40" s="118"/>
      <c r="DK40" s="118"/>
      <c r="DL40" s="118"/>
      <c r="DM40" s="118"/>
      <c r="DN40" s="118"/>
      <c r="DO40" s="118"/>
      <c r="DP40" s="118"/>
      <c r="DQ40" s="118"/>
      <c r="DR40" s="118"/>
      <c r="DS40" s="118"/>
      <c r="DT40" s="118"/>
      <c r="DU40" s="118"/>
      <c r="DV40" s="118"/>
      <c r="DW40" s="118"/>
      <c r="DX40" s="118"/>
      <c r="DY40" s="118"/>
      <c r="DZ40" s="118"/>
      <c r="EA40" s="118"/>
      <c r="EB40" s="118"/>
      <c r="EC40" s="118"/>
      <c r="ED40" s="118"/>
      <c r="EE40" s="118"/>
      <c r="EF40" s="118"/>
      <c r="EG40" s="118"/>
      <c r="EH40" s="118"/>
      <c r="EI40" s="118"/>
      <c r="EJ40" s="118"/>
      <c r="EK40" s="118"/>
      <c r="EL40" s="118"/>
      <c r="EM40" s="118"/>
      <c r="EN40" s="118"/>
      <c r="EO40" s="118"/>
      <c r="EP40" s="118"/>
      <c r="EQ40" s="118"/>
      <c r="ER40" s="118"/>
      <c r="ES40" s="118"/>
      <c r="ET40" s="118"/>
      <c r="EU40" s="118"/>
      <c r="EV40" s="118"/>
      <c r="EW40" s="118"/>
      <c r="EX40" s="118"/>
      <c r="EY40" s="118"/>
      <c r="EZ40" s="118"/>
      <c r="FA40" s="118"/>
      <c r="FB40" s="118"/>
      <c r="FC40" s="118"/>
      <c r="FD40" s="118"/>
      <c r="FE40" s="118"/>
      <c r="FF40" s="118"/>
      <c r="FG40" s="118"/>
      <c r="FH40" s="118"/>
      <c r="FI40" s="118"/>
      <c r="FJ40" s="118"/>
      <c r="FK40" s="118"/>
      <c r="FL40" s="118"/>
      <c r="FM40" s="118"/>
      <c r="FN40" s="118"/>
      <c r="FO40" s="118"/>
      <c r="FP40" s="118"/>
      <c r="FQ40" s="118"/>
      <c r="FR40" s="118"/>
      <c r="FS40" s="118"/>
      <c r="FT40" s="118"/>
      <c r="FU40" s="118"/>
      <c r="FV40" s="118"/>
      <c r="FW40" s="118"/>
      <c r="FX40" s="118"/>
      <c r="FY40" s="118"/>
      <c r="FZ40" s="118"/>
      <c r="GA40" s="118"/>
      <c r="GB40" s="118"/>
      <c r="GC40" s="118"/>
      <c r="GD40" s="118"/>
      <c r="GE40" s="118"/>
      <c r="GF40" s="118"/>
      <c r="GG40" s="118"/>
      <c r="GH40" s="118"/>
      <c r="GI40" s="118"/>
      <c r="GJ40" s="118"/>
      <c r="GK40" s="118"/>
      <c r="GL40" s="118"/>
      <c r="GM40" s="118"/>
      <c r="GN40" s="118"/>
      <c r="GO40" s="118"/>
      <c r="GP40" s="118"/>
      <c r="GQ40" s="118"/>
      <c r="GR40" s="118"/>
      <c r="GS40" s="118"/>
      <c r="GT40" s="118"/>
      <c r="GU40" s="118"/>
      <c r="GV40" s="118"/>
      <c r="GW40" s="118"/>
      <c r="GX40" s="118"/>
      <c r="GY40" s="118"/>
      <c r="GZ40" s="118"/>
      <c r="HA40" s="118"/>
      <c r="HB40" s="118"/>
      <c r="HC40" s="118"/>
      <c r="HD40" s="118"/>
      <c r="HE40" s="118"/>
      <c r="HF40" s="118"/>
      <c r="HG40" s="118"/>
      <c r="HH40" s="118"/>
      <c r="HI40" s="118"/>
      <c r="HJ40" s="118"/>
      <c r="HK40" s="118"/>
      <c r="HL40" s="118"/>
      <c r="HM40" s="118"/>
      <c r="HN40" s="118"/>
      <c r="HO40" s="118"/>
      <c r="HP40" s="118"/>
      <c r="HQ40" s="118"/>
      <c r="HR40" s="118"/>
    </row>
    <row r="41" spans="1:226" ht="24" customHeight="1" x14ac:dyDescent="0.15">
      <c r="A41" s="118"/>
      <c r="B41" s="118"/>
      <c r="C41" s="118"/>
      <c r="D41" s="118"/>
      <c r="E41" s="118"/>
      <c r="F41" s="118"/>
      <c r="G41" s="118"/>
      <c r="H41" s="118"/>
      <c r="I41" s="118"/>
      <c r="J41" s="118"/>
      <c r="K41" s="118"/>
      <c r="L41" s="118"/>
      <c r="M41" s="118"/>
      <c r="N41" s="118"/>
      <c r="O41" s="118"/>
      <c r="P41" s="118"/>
      <c r="Q41" s="118"/>
      <c r="R41" s="118"/>
      <c r="S41" s="118"/>
      <c r="T41" s="118"/>
      <c r="U41" s="118"/>
      <c r="V41" s="118"/>
      <c r="W41" s="118"/>
      <c r="X41" s="118"/>
      <c r="Y41" s="118"/>
      <c r="Z41" s="118"/>
      <c r="AA41" s="118"/>
      <c r="AB41" s="118"/>
      <c r="AC41" s="118"/>
      <c r="AD41" s="118"/>
      <c r="AE41" s="118"/>
      <c r="AF41" s="118"/>
      <c r="AG41" s="118"/>
      <c r="AH41" s="118"/>
      <c r="AI41" s="118"/>
      <c r="AJ41" s="118"/>
      <c r="AK41" s="118"/>
      <c r="AL41" s="118"/>
      <c r="AM41" s="118"/>
      <c r="AN41" s="118"/>
      <c r="AO41" s="118"/>
      <c r="AP41" s="118"/>
      <c r="AQ41" s="118"/>
      <c r="AR41" s="118"/>
      <c r="AS41" s="118"/>
      <c r="AT41" s="118"/>
      <c r="AU41" s="118"/>
      <c r="AV41" s="118"/>
      <c r="AW41" s="118"/>
      <c r="AX41" s="118"/>
      <c r="AY41" s="118"/>
      <c r="AZ41" s="118"/>
      <c r="BA41" s="118"/>
      <c r="BB41" s="118"/>
      <c r="BC41" s="118"/>
      <c r="BD41" s="118"/>
      <c r="BE41" s="118"/>
      <c r="BF41" s="118"/>
      <c r="BG41" s="118"/>
      <c r="BH41" s="118"/>
      <c r="BI41" s="118"/>
      <c r="BJ41" s="118"/>
      <c r="BK41" s="118"/>
      <c r="BL41" s="118"/>
      <c r="BM41" s="118"/>
      <c r="BN41" s="118"/>
      <c r="BO41" s="118"/>
      <c r="BP41" s="118"/>
      <c r="BQ41" s="118"/>
      <c r="BR41" s="118"/>
      <c r="BS41" s="118"/>
      <c r="BT41" s="118"/>
      <c r="BU41" s="118"/>
      <c r="BV41" s="118"/>
      <c r="BW41" s="118"/>
      <c r="BX41" s="118"/>
      <c r="BY41" s="118"/>
      <c r="BZ41" s="118"/>
      <c r="CA41" s="118"/>
      <c r="CB41" s="118"/>
      <c r="CC41" s="118"/>
      <c r="CD41" s="118"/>
      <c r="CE41" s="118"/>
      <c r="CF41" s="118"/>
      <c r="CG41" s="118"/>
      <c r="CH41" s="118"/>
      <c r="CI41" s="118"/>
      <c r="CJ41" s="118"/>
      <c r="CK41" s="118"/>
      <c r="CL41" s="118"/>
      <c r="CM41" s="118"/>
      <c r="CN41" s="118"/>
      <c r="CO41" s="118"/>
      <c r="CP41" s="118"/>
      <c r="CQ41" s="118"/>
      <c r="CR41" s="118"/>
      <c r="CS41" s="118"/>
      <c r="CT41" s="118"/>
      <c r="CU41" s="118"/>
      <c r="CV41" s="118"/>
      <c r="CW41" s="118"/>
      <c r="CX41" s="118"/>
      <c r="CY41" s="118"/>
      <c r="CZ41" s="118"/>
      <c r="DA41" s="118"/>
      <c r="DB41" s="118"/>
      <c r="DC41" s="118"/>
      <c r="DD41" s="118"/>
      <c r="DE41" s="118"/>
      <c r="DF41" s="118"/>
      <c r="DG41" s="118"/>
      <c r="DH41" s="118"/>
      <c r="DI41" s="118"/>
      <c r="DJ41" s="118"/>
      <c r="DK41" s="118"/>
      <c r="DL41" s="118"/>
      <c r="DM41" s="118"/>
      <c r="DN41" s="118"/>
      <c r="DO41" s="118"/>
      <c r="DP41" s="118"/>
      <c r="DQ41" s="118"/>
      <c r="DR41" s="118"/>
      <c r="DS41" s="118"/>
      <c r="DT41" s="118"/>
      <c r="DU41" s="118"/>
      <c r="DV41" s="118"/>
      <c r="DW41" s="118"/>
      <c r="DX41" s="118"/>
      <c r="DY41" s="118"/>
      <c r="DZ41" s="118"/>
      <c r="EA41" s="118"/>
      <c r="EB41" s="118"/>
      <c r="EC41" s="118"/>
      <c r="ED41" s="118"/>
      <c r="EE41" s="118"/>
      <c r="EF41" s="118"/>
      <c r="EG41" s="118"/>
      <c r="EH41" s="118"/>
      <c r="EI41" s="118"/>
      <c r="EJ41" s="118"/>
      <c r="EK41" s="118"/>
      <c r="EL41" s="118"/>
      <c r="EM41" s="118"/>
      <c r="EN41" s="118"/>
      <c r="EO41" s="118"/>
      <c r="EP41" s="118"/>
      <c r="EQ41" s="118"/>
      <c r="ER41" s="118"/>
      <c r="ES41" s="118"/>
      <c r="ET41" s="118"/>
      <c r="EU41" s="118"/>
      <c r="EV41" s="118"/>
      <c r="EW41" s="118"/>
      <c r="EX41" s="118"/>
      <c r="EY41" s="118"/>
      <c r="EZ41" s="118"/>
      <c r="FA41" s="118"/>
      <c r="FB41" s="118"/>
      <c r="FC41" s="118"/>
      <c r="FD41" s="118"/>
      <c r="FE41" s="118"/>
      <c r="FF41" s="118"/>
      <c r="FG41" s="118"/>
      <c r="FH41" s="118"/>
      <c r="FI41" s="118"/>
      <c r="FJ41" s="118"/>
      <c r="FK41" s="118"/>
      <c r="FL41" s="118"/>
      <c r="FM41" s="118"/>
      <c r="FN41" s="118"/>
      <c r="FO41" s="118"/>
      <c r="FP41" s="118"/>
      <c r="FQ41" s="118"/>
      <c r="FR41" s="118"/>
      <c r="FS41" s="118"/>
      <c r="FT41" s="118"/>
      <c r="FU41" s="118"/>
      <c r="FV41" s="118"/>
      <c r="FW41" s="118"/>
      <c r="FX41" s="118"/>
      <c r="FY41" s="118"/>
      <c r="FZ41" s="118"/>
      <c r="GA41" s="118"/>
      <c r="GB41" s="118"/>
      <c r="GC41" s="118"/>
      <c r="GD41" s="118"/>
      <c r="GE41" s="118"/>
      <c r="GF41" s="118"/>
      <c r="GG41" s="118"/>
      <c r="GH41" s="118"/>
      <c r="GI41" s="118"/>
      <c r="GJ41" s="118"/>
      <c r="GK41" s="118"/>
      <c r="GL41" s="118"/>
      <c r="GM41" s="118"/>
      <c r="GN41" s="118"/>
      <c r="GO41" s="118"/>
      <c r="GP41" s="118"/>
      <c r="GQ41" s="118"/>
      <c r="GR41" s="118"/>
      <c r="GS41" s="118"/>
      <c r="GT41" s="118"/>
      <c r="GU41" s="118"/>
      <c r="GV41" s="118"/>
      <c r="GW41" s="118"/>
      <c r="GX41" s="118"/>
      <c r="GY41" s="118"/>
      <c r="GZ41" s="118"/>
      <c r="HA41" s="118"/>
      <c r="HB41" s="118"/>
      <c r="HC41" s="118"/>
      <c r="HD41" s="118"/>
      <c r="HE41" s="118"/>
      <c r="HF41" s="118"/>
      <c r="HG41" s="118"/>
      <c r="HH41" s="118"/>
      <c r="HI41" s="118"/>
      <c r="HJ41" s="118"/>
      <c r="HK41" s="118"/>
      <c r="HL41" s="118"/>
      <c r="HM41" s="118"/>
      <c r="HN41" s="118"/>
      <c r="HO41" s="118"/>
      <c r="HP41" s="118"/>
      <c r="HQ41" s="118"/>
      <c r="HR41" s="118"/>
    </row>
    <row r="42" spans="1:226" ht="24" customHeight="1" x14ac:dyDescent="0.15">
      <c r="A42" s="118"/>
      <c r="B42" s="118"/>
      <c r="C42" s="118"/>
      <c r="D42" s="118"/>
      <c r="E42" s="118"/>
      <c r="F42" s="118"/>
      <c r="G42" s="118"/>
      <c r="H42" s="118"/>
      <c r="I42" s="118"/>
      <c r="J42" s="118"/>
      <c r="K42" s="118"/>
      <c r="L42" s="118"/>
      <c r="M42" s="118"/>
      <c r="N42" s="118"/>
      <c r="O42" s="118"/>
      <c r="P42" s="118"/>
      <c r="Q42" s="118"/>
      <c r="R42" s="118"/>
      <c r="S42" s="118"/>
      <c r="T42" s="118"/>
      <c r="U42" s="118"/>
      <c r="V42" s="118"/>
      <c r="W42" s="118"/>
      <c r="X42" s="118"/>
      <c r="Y42" s="118"/>
      <c r="Z42" s="118"/>
      <c r="AA42" s="118"/>
      <c r="AB42" s="118"/>
      <c r="AC42" s="118"/>
      <c r="AD42" s="118"/>
      <c r="AE42" s="118"/>
      <c r="AF42" s="118"/>
      <c r="AG42" s="118"/>
      <c r="AH42" s="118"/>
      <c r="AI42" s="118"/>
      <c r="AJ42" s="118"/>
      <c r="AK42" s="118"/>
      <c r="AL42" s="118"/>
      <c r="AM42" s="118"/>
      <c r="AN42" s="118"/>
      <c r="AO42" s="118"/>
      <c r="AP42" s="118"/>
      <c r="AQ42" s="118"/>
      <c r="AR42" s="118"/>
      <c r="AS42" s="118"/>
      <c r="AT42" s="118"/>
      <c r="AU42" s="118"/>
      <c r="AV42" s="118"/>
      <c r="AW42" s="118"/>
      <c r="AX42" s="118"/>
      <c r="AY42" s="118"/>
      <c r="AZ42" s="118"/>
      <c r="BA42" s="118"/>
      <c r="BB42" s="118"/>
      <c r="BC42" s="118"/>
      <c r="BD42" s="118"/>
      <c r="BE42" s="118"/>
      <c r="BF42" s="118"/>
      <c r="BG42" s="118"/>
      <c r="BH42" s="118"/>
      <c r="BI42" s="118"/>
      <c r="BJ42" s="118"/>
      <c r="BK42" s="118"/>
      <c r="BL42" s="118"/>
      <c r="BM42" s="118"/>
      <c r="BN42" s="118"/>
      <c r="BO42" s="118"/>
      <c r="BP42" s="118"/>
      <c r="BQ42" s="118"/>
      <c r="BR42" s="118"/>
      <c r="BS42" s="118"/>
      <c r="BT42" s="118"/>
      <c r="BU42" s="118"/>
      <c r="BV42" s="118"/>
      <c r="BW42" s="118"/>
      <c r="BX42" s="118"/>
      <c r="BY42" s="118"/>
      <c r="BZ42" s="118"/>
      <c r="CA42" s="118"/>
      <c r="CB42" s="118"/>
      <c r="CC42" s="118"/>
      <c r="CD42" s="118"/>
      <c r="CE42" s="118"/>
      <c r="CF42" s="118"/>
      <c r="CG42" s="118"/>
      <c r="CH42" s="118"/>
      <c r="CI42" s="118"/>
      <c r="CJ42" s="118"/>
      <c r="CK42" s="118"/>
      <c r="CL42" s="118"/>
      <c r="CM42" s="118"/>
      <c r="CN42" s="118"/>
      <c r="CO42" s="118"/>
      <c r="CP42" s="118"/>
      <c r="CQ42" s="118"/>
      <c r="CR42" s="118"/>
      <c r="CS42" s="118"/>
      <c r="CT42" s="118"/>
      <c r="CU42" s="118"/>
      <c r="CV42" s="118"/>
      <c r="CW42" s="118"/>
      <c r="CX42" s="118"/>
      <c r="CY42" s="118"/>
      <c r="CZ42" s="118"/>
      <c r="DA42" s="118"/>
      <c r="DB42" s="118"/>
      <c r="DC42" s="118"/>
      <c r="DD42" s="118"/>
      <c r="DE42" s="118"/>
      <c r="DF42" s="118"/>
      <c r="DG42" s="118"/>
      <c r="DH42" s="118"/>
      <c r="DI42" s="118"/>
      <c r="DJ42" s="118"/>
      <c r="DK42" s="118"/>
      <c r="DL42" s="118"/>
      <c r="DM42" s="118"/>
      <c r="DN42" s="118"/>
      <c r="DO42" s="118"/>
      <c r="DP42" s="118"/>
      <c r="DQ42" s="118"/>
      <c r="DR42" s="118"/>
      <c r="DS42" s="118"/>
      <c r="DT42" s="118"/>
      <c r="DU42" s="118"/>
      <c r="DV42" s="118"/>
      <c r="DW42" s="118"/>
      <c r="DX42" s="118"/>
      <c r="DY42" s="118"/>
      <c r="DZ42" s="118"/>
      <c r="EA42" s="118"/>
      <c r="EB42" s="118"/>
      <c r="EC42" s="118"/>
      <c r="ED42" s="118"/>
      <c r="EE42" s="118"/>
      <c r="EF42" s="118"/>
      <c r="EG42" s="118"/>
      <c r="EH42" s="118"/>
      <c r="EI42" s="118"/>
      <c r="EJ42" s="118"/>
      <c r="EK42" s="118"/>
      <c r="EL42" s="118"/>
      <c r="EM42" s="118"/>
      <c r="EN42" s="118"/>
      <c r="EO42" s="118"/>
      <c r="EP42" s="118"/>
      <c r="EQ42" s="118"/>
      <c r="ER42" s="118"/>
      <c r="ES42" s="118"/>
      <c r="ET42" s="118"/>
      <c r="EU42" s="118"/>
      <c r="EV42" s="118"/>
      <c r="EW42" s="118"/>
      <c r="EX42" s="118"/>
      <c r="EY42" s="118"/>
      <c r="EZ42" s="118"/>
      <c r="FA42" s="118"/>
      <c r="FB42" s="118"/>
      <c r="FC42" s="118"/>
      <c r="FD42" s="118"/>
      <c r="FE42" s="118"/>
      <c r="FF42" s="118"/>
      <c r="FG42" s="118"/>
      <c r="FH42" s="118"/>
      <c r="FI42" s="118"/>
      <c r="FJ42" s="118"/>
      <c r="FK42" s="118"/>
      <c r="FL42" s="118"/>
      <c r="FM42" s="118"/>
      <c r="FN42" s="118"/>
      <c r="FO42" s="118"/>
      <c r="FP42" s="118"/>
      <c r="FQ42" s="118"/>
      <c r="FR42" s="118"/>
      <c r="FS42" s="118"/>
      <c r="FT42" s="118"/>
      <c r="FU42" s="118"/>
      <c r="FV42" s="118"/>
      <c r="FW42" s="118"/>
      <c r="FX42" s="118"/>
      <c r="FY42" s="118"/>
      <c r="FZ42" s="118"/>
      <c r="GA42" s="118"/>
      <c r="GB42" s="118"/>
      <c r="GC42" s="118"/>
      <c r="GD42" s="118"/>
      <c r="GE42" s="118"/>
      <c r="GF42" s="118"/>
      <c r="GG42" s="118"/>
      <c r="GH42" s="118"/>
      <c r="GI42" s="118"/>
      <c r="GJ42" s="118"/>
      <c r="GK42" s="118"/>
      <c r="GL42" s="118"/>
      <c r="GM42" s="118"/>
      <c r="GN42" s="118"/>
      <c r="GO42" s="118"/>
      <c r="GP42" s="118"/>
      <c r="GQ42" s="118"/>
      <c r="GR42" s="118"/>
      <c r="GS42" s="118"/>
      <c r="GT42" s="118"/>
      <c r="GU42" s="118"/>
      <c r="GV42" s="118"/>
      <c r="GW42" s="118"/>
      <c r="GX42" s="118"/>
      <c r="GY42" s="118"/>
      <c r="GZ42" s="118"/>
      <c r="HA42" s="118"/>
      <c r="HB42" s="118"/>
      <c r="HC42" s="118"/>
      <c r="HD42" s="118"/>
      <c r="HE42" s="118"/>
      <c r="HF42" s="118"/>
      <c r="HG42" s="118"/>
      <c r="HH42" s="118"/>
      <c r="HI42" s="118"/>
      <c r="HJ42" s="118"/>
      <c r="HK42" s="118"/>
      <c r="HL42" s="118"/>
      <c r="HM42" s="118"/>
      <c r="HN42" s="118"/>
      <c r="HO42" s="118"/>
      <c r="HP42" s="118"/>
      <c r="HQ42" s="118"/>
      <c r="HR42" s="118"/>
    </row>
    <row r="43" spans="1:226" ht="24" customHeight="1" x14ac:dyDescent="0.15">
      <c r="A43" s="118"/>
      <c r="B43" s="118"/>
      <c r="C43" s="118"/>
      <c r="D43" s="118"/>
      <c r="E43" s="118"/>
      <c r="F43" s="118"/>
      <c r="G43" s="118"/>
      <c r="H43" s="118"/>
      <c r="I43" s="118"/>
      <c r="J43" s="118"/>
      <c r="K43" s="118"/>
      <c r="L43" s="118"/>
      <c r="M43" s="118"/>
      <c r="N43" s="118"/>
      <c r="O43" s="118"/>
      <c r="P43" s="118"/>
      <c r="Q43" s="118"/>
      <c r="R43" s="118"/>
      <c r="S43" s="118"/>
      <c r="T43" s="118"/>
      <c r="U43" s="118"/>
      <c r="V43" s="118"/>
      <c r="W43" s="118"/>
      <c r="X43" s="118"/>
      <c r="Y43" s="118"/>
      <c r="Z43" s="118"/>
      <c r="AA43" s="118"/>
      <c r="AB43" s="118"/>
      <c r="AC43" s="118"/>
      <c r="AD43" s="118"/>
      <c r="AE43" s="118"/>
      <c r="AF43" s="118"/>
      <c r="AG43" s="118"/>
      <c r="AH43" s="118"/>
      <c r="AI43" s="118"/>
      <c r="AJ43" s="118"/>
      <c r="AK43" s="118"/>
      <c r="AL43" s="118"/>
      <c r="AM43" s="118"/>
      <c r="AN43" s="118"/>
      <c r="AO43" s="118"/>
      <c r="AP43" s="118"/>
      <c r="AQ43" s="118"/>
      <c r="AR43" s="118"/>
      <c r="AS43" s="118"/>
      <c r="AT43" s="118"/>
      <c r="AU43" s="118"/>
      <c r="AV43" s="118"/>
      <c r="AW43" s="118"/>
      <c r="AX43" s="118"/>
      <c r="AY43" s="118"/>
      <c r="AZ43" s="118"/>
      <c r="BA43" s="118"/>
      <c r="BB43" s="118"/>
      <c r="BC43" s="118"/>
      <c r="BD43" s="118"/>
      <c r="BE43" s="118"/>
      <c r="BF43" s="118"/>
      <c r="BG43" s="118"/>
      <c r="BH43" s="118"/>
      <c r="BI43" s="118"/>
      <c r="BJ43" s="118"/>
      <c r="BK43" s="118"/>
      <c r="BL43" s="118"/>
      <c r="BM43" s="118"/>
      <c r="BN43" s="118"/>
      <c r="BO43" s="118"/>
      <c r="BP43" s="118"/>
      <c r="BQ43" s="118"/>
      <c r="BR43" s="118"/>
      <c r="BS43" s="118"/>
      <c r="BT43" s="118"/>
      <c r="BU43" s="118"/>
      <c r="BV43" s="118"/>
      <c r="BW43" s="118"/>
      <c r="BX43" s="118"/>
      <c r="BY43" s="118"/>
      <c r="BZ43" s="118"/>
      <c r="CA43" s="118"/>
      <c r="CB43" s="118"/>
      <c r="CC43" s="118"/>
      <c r="CD43" s="118"/>
      <c r="CE43" s="118"/>
      <c r="CF43" s="118"/>
      <c r="CG43" s="118"/>
      <c r="CH43" s="118"/>
      <c r="CI43" s="118"/>
      <c r="CJ43" s="118"/>
      <c r="CK43" s="118"/>
      <c r="CL43" s="118"/>
      <c r="CM43" s="118"/>
      <c r="CN43" s="118"/>
      <c r="CO43" s="118"/>
      <c r="CP43" s="118"/>
      <c r="CQ43" s="118"/>
      <c r="CR43" s="118"/>
      <c r="CS43" s="118"/>
      <c r="CT43" s="118"/>
      <c r="CU43" s="118"/>
      <c r="CV43" s="118"/>
      <c r="CW43" s="118"/>
      <c r="CX43" s="118"/>
      <c r="CY43" s="118"/>
      <c r="CZ43" s="118"/>
      <c r="DA43" s="118"/>
      <c r="DB43" s="118"/>
      <c r="DC43" s="118"/>
      <c r="DD43" s="118"/>
      <c r="DE43" s="118"/>
      <c r="DF43" s="118"/>
      <c r="DG43" s="118"/>
      <c r="DH43" s="118"/>
      <c r="DI43" s="118"/>
      <c r="DJ43" s="118"/>
      <c r="DK43" s="118"/>
      <c r="DL43" s="118"/>
      <c r="DM43" s="118"/>
      <c r="DN43" s="118"/>
      <c r="DO43" s="118"/>
      <c r="DP43" s="118"/>
      <c r="DQ43" s="118"/>
      <c r="DR43" s="118"/>
      <c r="DS43" s="118"/>
      <c r="DT43" s="118"/>
      <c r="DU43" s="118"/>
      <c r="DV43" s="118"/>
      <c r="DW43" s="118"/>
      <c r="DX43" s="118"/>
      <c r="DY43" s="118"/>
      <c r="DZ43" s="118"/>
      <c r="EA43" s="118"/>
      <c r="EB43" s="118"/>
      <c r="EC43" s="118"/>
      <c r="ED43" s="118"/>
      <c r="EE43" s="118"/>
      <c r="EF43" s="118"/>
      <c r="EG43" s="118"/>
      <c r="EH43" s="118"/>
      <c r="EI43" s="118"/>
      <c r="EJ43" s="118"/>
      <c r="EK43" s="118"/>
      <c r="EL43" s="118"/>
      <c r="EM43" s="118"/>
      <c r="EN43" s="118"/>
      <c r="EO43" s="118"/>
      <c r="EP43" s="118"/>
      <c r="EQ43" s="118"/>
      <c r="ER43" s="118"/>
      <c r="ES43" s="118"/>
      <c r="ET43" s="118"/>
      <c r="EU43" s="118"/>
      <c r="EV43" s="118"/>
      <c r="EW43" s="118"/>
      <c r="EX43" s="118"/>
      <c r="EY43" s="118"/>
      <c r="EZ43" s="118"/>
      <c r="FA43" s="118"/>
      <c r="FB43" s="118"/>
      <c r="FC43" s="118"/>
      <c r="FD43" s="118"/>
      <c r="FE43" s="118"/>
      <c r="FF43" s="118"/>
      <c r="FG43" s="118"/>
      <c r="FH43" s="118"/>
      <c r="FI43" s="118"/>
      <c r="FJ43" s="118"/>
      <c r="FK43" s="118"/>
      <c r="FL43" s="118"/>
      <c r="FM43" s="118"/>
      <c r="FN43" s="118"/>
      <c r="FO43" s="118"/>
      <c r="FP43" s="118"/>
      <c r="FQ43" s="118"/>
      <c r="FR43" s="118"/>
      <c r="FS43" s="118"/>
      <c r="FT43" s="118"/>
      <c r="FU43" s="118"/>
      <c r="FV43" s="118"/>
      <c r="FW43" s="118"/>
      <c r="FX43" s="118"/>
      <c r="FY43" s="118"/>
      <c r="FZ43" s="118"/>
      <c r="GA43" s="118"/>
      <c r="GB43" s="118"/>
      <c r="GC43" s="118"/>
      <c r="GD43" s="118"/>
      <c r="GE43" s="118"/>
      <c r="GF43" s="118"/>
      <c r="GG43" s="118"/>
      <c r="GH43" s="118"/>
      <c r="GI43" s="118"/>
      <c r="GJ43" s="118"/>
      <c r="GK43" s="118"/>
      <c r="GL43" s="118"/>
      <c r="GM43" s="118"/>
      <c r="GN43" s="118"/>
      <c r="GO43" s="118"/>
      <c r="GP43" s="118"/>
      <c r="GQ43" s="118"/>
      <c r="GR43" s="118"/>
      <c r="GS43" s="118"/>
      <c r="GT43" s="118"/>
      <c r="GU43" s="118"/>
      <c r="GV43" s="118"/>
      <c r="GW43" s="118"/>
      <c r="GX43" s="118"/>
      <c r="GY43" s="118"/>
      <c r="GZ43" s="118"/>
      <c r="HA43" s="118"/>
      <c r="HB43" s="118"/>
      <c r="HC43" s="118"/>
      <c r="HD43" s="118"/>
      <c r="HE43" s="118"/>
      <c r="HF43" s="118"/>
      <c r="HG43" s="118"/>
      <c r="HH43" s="118"/>
      <c r="HI43" s="118"/>
      <c r="HJ43" s="118"/>
      <c r="HK43" s="118"/>
      <c r="HL43" s="118"/>
      <c r="HM43" s="118"/>
      <c r="HN43" s="118"/>
      <c r="HO43" s="118"/>
      <c r="HP43" s="118"/>
      <c r="HQ43" s="118"/>
      <c r="HR43" s="118"/>
    </row>
    <row r="44" spans="1:226" ht="24" customHeight="1" x14ac:dyDescent="0.15">
      <c r="A44" s="118"/>
      <c r="B44" s="118"/>
      <c r="C44" s="118"/>
      <c r="D44" s="118"/>
      <c r="E44" s="118"/>
      <c r="F44" s="118"/>
      <c r="G44" s="118"/>
      <c r="H44" s="118"/>
      <c r="I44" s="118"/>
      <c r="J44" s="118"/>
      <c r="K44" s="118"/>
      <c r="L44" s="118"/>
      <c r="M44" s="118"/>
      <c r="N44" s="118"/>
      <c r="O44" s="118"/>
      <c r="P44" s="118"/>
      <c r="Q44" s="118"/>
      <c r="R44" s="118"/>
      <c r="S44" s="118"/>
      <c r="T44" s="118"/>
      <c r="U44" s="118"/>
      <c r="V44" s="118"/>
      <c r="W44" s="118"/>
      <c r="X44" s="118"/>
      <c r="Y44" s="118"/>
      <c r="Z44" s="118"/>
      <c r="AA44" s="118"/>
      <c r="AB44" s="118"/>
      <c r="AC44" s="118"/>
      <c r="AD44" s="118"/>
      <c r="AE44" s="118"/>
      <c r="AF44" s="118"/>
      <c r="AG44" s="118"/>
      <c r="AH44" s="118"/>
      <c r="AI44" s="118"/>
      <c r="AJ44" s="118"/>
      <c r="AK44" s="118"/>
      <c r="AL44" s="118"/>
      <c r="AM44" s="118"/>
      <c r="AN44" s="118"/>
      <c r="AO44" s="118"/>
      <c r="AP44" s="118"/>
      <c r="AQ44" s="118"/>
      <c r="AR44" s="118"/>
      <c r="AS44" s="118"/>
      <c r="AT44" s="118"/>
      <c r="AU44" s="118"/>
      <c r="AV44" s="118"/>
      <c r="AW44" s="118"/>
      <c r="AX44" s="118"/>
      <c r="AY44" s="118"/>
      <c r="AZ44" s="118"/>
      <c r="BA44" s="118"/>
      <c r="BB44" s="118"/>
      <c r="BC44" s="118"/>
      <c r="BD44" s="118"/>
      <c r="BE44" s="118"/>
      <c r="BF44" s="118"/>
      <c r="BG44" s="118"/>
      <c r="BH44" s="118"/>
      <c r="BI44" s="118"/>
      <c r="BJ44" s="118"/>
      <c r="BK44" s="118"/>
      <c r="BL44" s="118"/>
      <c r="BM44" s="118"/>
      <c r="BN44" s="118"/>
      <c r="BO44" s="118"/>
      <c r="BP44" s="118"/>
      <c r="BQ44" s="118"/>
      <c r="BR44" s="118"/>
      <c r="BS44" s="118"/>
      <c r="BT44" s="118"/>
      <c r="BU44" s="118"/>
      <c r="BV44" s="118"/>
      <c r="BW44" s="118"/>
      <c r="BX44" s="118"/>
      <c r="BY44" s="118"/>
      <c r="BZ44" s="118"/>
      <c r="CA44" s="118"/>
      <c r="CB44" s="118"/>
      <c r="CC44" s="118"/>
      <c r="CD44" s="118"/>
      <c r="CE44" s="118"/>
      <c r="CF44" s="118"/>
      <c r="CG44" s="118"/>
      <c r="CH44" s="118"/>
      <c r="CI44" s="118"/>
      <c r="CJ44" s="118"/>
      <c r="CK44" s="118"/>
      <c r="CL44" s="118"/>
      <c r="CM44" s="118"/>
      <c r="CN44" s="118"/>
      <c r="CO44" s="118"/>
      <c r="CP44" s="118"/>
      <c r="CQ44" s="118"/>
      <c r="CR44" s="118"/>
      <c r="CS44" s="118"/>
      <c r="CT44" s="118"/>
      <c r="CU44" s="118"/>
      <c r="CV44" s="118"/>
      <c r="CW44" s="118"/>
      <c r="CX44" s="118"/>
      <c r="CY44" s="118"/>
      <c r="CZ44" s="118"/>
      <c r="DA44" s="118"/>
      <c r="DB44" s="118"/>
      <c r="DC44" s="118"/>
      <c r="DD44" s="118"/>
      <c r="DE44" s="118"/>
      <c r="DF44" s="118"/>
      <c r="DG44" s="118"/>
      <c r="DH44" s="118"/>
      <c r="DI44" s="118"/>
      <c r="DJ44" s="118"/>
      <c r="DK44" s="118"/>
      <c r="DL44" s="118"/>
      <c r="DM44" s="118"/>
      <c r="DN44" s="118"/>
      <c r="DO44" s="118"/>
      <c r="DP44" s="118"/>
      <c r="DQ44" s="118"/>
      <c r="DR44" s="118"/>
      <c r="DS44" s="118"/>
      <c r="DT44" s="118"/>
      <c r="DU44" s="118"/>
      <c r="DV44" s="118"/>
      <c r="DW44" s="118"/>
      <c r="DX44" s="118"/>
      <c r="DY44" s="118"/>
      <c r="DZ44" s="118"/>
      <c r="EA44" s="118"/>
      <c r="EB44" s="118"/>
      <c r="EC44" s="118"/>
      <c r="ED44" s="118"/>
      <c r="EE44" s="118"/>
      <c r="EF44" s="118"/>
      <c r="EG44" s="118"/>
      <c r="EH44" s="118"/>
      <c r="EI44" s="118"/>
      <c r="EJ44" s="118"/>
      <c r="EK44" s="118"/>
      <c r="EL44" s="118"/>
      <c r="EM44" s="118"/>
      <c r="EN44" s="118"/>
      <c r="EO44" s="118"/>
      <c r="EP44" s="118"/>
      <c r="EQ44" s="118"/>
      <c r="ER44" s="118"/>
      <c r="ES44" s="118"/>
      <c r="ET44" s="118"/>
      <c r="EU44" s="118"/>
      <c r="EV44" s="118"/>
      <c r="EW44" s="118"/>
      <c r="EX44" s="118"/>
      <c r="EY44" s="118"/>
      <c r="EZ44" s="118"/>
      <c r="FA44" s="118"/>
      <c r="FB44" s="118"/>
      <c r="FC44" s="118"/>
      <c r="FD44" s="118"/>
      <c r="FE44" s="118"/>
      <c r="FF44" s="118"/>
      <c r="FG44" s="118"/>
      <c r="FH44" s="118"/>
      <c r="FI44" s="118"/>
      <c r="FJ44" s="118"/>
      <c r="FK44" s="118"/>
      <c r="FL44" s="118"/>
      <c r="FM44" s="118"/>
      <c r="FN44" s="118"/>
      <c r="FO44" s="118"/>
      <c r="FP44" s="118"/>
      <c r="FQ44" s="118"/>
      <c r="FR44" s="118"/>
      <c r="FS44" s="118"/>
      <c r="FT44" s="118"/>
      <c r="FU44" s="118"/>
      <c r="FV44" s="118"/>
      <c r="FW44" s="118"/>
      <c r="FX44" s="118"/>
      <c r="FY44" s="118"/>
      <c r="FZ44" s="118"/>
      <c r="GA44" s="118"/>
      <c r="GB44" s="118"/>
      <c r="GC44" s="118"/>
      <c r="GD44" s="118"/>
      <c r="GE44" s="118"/>
      <c r="GF44" s="118"/>
      <c r="GG44" s="118"/>
      <c r="GH44" s="118"/>
      <c r="GI44" s="118"/>
      <c r="GJ44" s="118"/>
      <c r="GK44" s="118"/>
      <c r="GL44" s="118"/>
      <c r="GM44" s="118"/>
      <c r="GN44" s="118"/>
      <c r="GO44" s="118"/>
      <c r="GP44" s="118"/>
      <c r="GQ44" s="118"/>
      <c r="GR44" s="118"/>
      <c r="GS44" s="118"/>
      <c r="GT44" s="118"/>
      <c r="GU44" s="118"/>
      <c r="GV44" s="118"/>
      <c r="GW44" s="118"/>
      <c r="GX44" s="118"/>
      <c r="GY44" s="118"/>
      <c r="GZ44" s="118"/>
      <c r="HA44" s="118"/>
      <c r="HB44" s="118"/>
      <c r="HC44" s="118"/>
      <c r="HD44" s="118"/>
      <c r="HE44" s="118"/>
      <c r="HF44" s="118"/>
      <c r="HG44" s="118"/>
      <c r="HH44" s="118"/>
      <c r="HI44" s="118"/>
      <c r="HJ44" s="118"/>
      <c r="HK44" s="118"/>
      <c r="HL44" s="118"/>
      <c r="HM44" s="118"/>
      <c r="HN44" s="118"/>
      <c r="HO44" s="118"/>
      <c r="HP44" s="118"/>
      <c r="HQ44" s="118"/>
      <c r="HR44" s="118"/>
    </row>
    <row r="45" spans="1:226" ht="24" customHeight="1" x14ac:dyDescent="0.15">
      <c r="A45" s="118"/>
      <c r="B45" s="118"/>
      <c r="C45" s="118"/>
      <c r="D45" s="118"/>
      <c r="E45" s="118"/>
      <c r="F45" s="118"/>
      <c r="G45" s="118"/>
      <c r="H45" s="118"/>
      <c r="I45" s="118"/>
      <c r="J45" s="118"/>
      <c r="K45" s="118"/>
      <c r="L45" s="118"/>
      <c r="M45" s="118"/>
      <c r="N45" s="118"/>
      <c r="O45" s="118"/>
      <c r="P45" s="118"/>
      <c r="Q45" s="118"/>
      <c r="R45" s="118"/>
      <c r="S45" s="118"/>
      <c r="T45" s="118"/>
      <c r="U45" s="118"/>
      <c r="V45" s="118"/>
      <c r="W45" s="118"/>
      <c r="X45" s="118"/>
      <c r="Y45" s="118"/>
      <c r="Z45" s="118"/>
      <c r="AA45" s="118"/>
      <c r="AB45" s="118"/>
      <c r="AC45" s="118"/>
      <c r="AD45" s="118"/>
      <c r="AE45" s="118"/>
      <c r="AF45" s="118"/>
      <c r="AG45" s="118"/>
      <c r="AH45" s="118"/>
      <c r="AI45" s="118"/>
      <c r="AJ45" s="118"/>
      <c r="AK45" s="118"/>
      <c r="AL45" s="118"/>
      <c r="AM45" s="118"/>
      <c r="AN45" s="118"/>
      <c r="AO45" s="118"/>
      <c r="AP45" s="118"/>
      <c r="AQ45" s="118"/>
      <c r="AR45" s="118"/>
      <c r="AS45" s="118"/>
      <c r="AT45" s="118"/>
      <c r="AU45" s="118"/>
      <c r="AV45" s="118"/>
      <c r="AW45" s="118"/>
      <c r="AX45" s="118"/>
      <c r="AY45" s="118"/>
      <c r="AZ45" s="118"/>
      <c r="BA45" s="118"/>
      <c r="BB45" s="118"/>
      <c r="BC45" s="118"/>
      <c r="BD45" s="118"/>
      <c r="BE45" s="118"/>
      <c r="BF45" s="118"/>
      <c r="BG45" s="118"/>
      <c r="BH45" s="118"/>
      <c r="BI45" s="118"/>
      <c r="BJ45" s="118"/>
      <c r="BK45" s="118"/>
      <c r="BL45" s="118"/>
      <c r="BM45" s="118"/>
      <c r="BN45" s="118"/>
      <c r="BO45" s="118"/>
      <c r="BP45" s="118"/>
      <c r="BQ45" s="118"/>
      <c r="BR45" s="118"/>
      <c r="BS45" s="118"/>
      <c r="BT45" s="118"/>
      <c r="BU45" s="118"/>
      <c r="BV45" s="118"/>
      <c r="BW45" s="118"/>
      <c r="BX45" s="118"/>
      <c r="BY45" s="118"/>
      <c r="BZ45" s="118"/>
      <c r="CA45" s="118"/>
      <c r="CB45" s="118"/>
      <c r="CC45" s="118"/>
      <c r="CD45" s="118"/>
      <c r="CE45" s="118"/>
      <c r="CF45" s="118"/>
      <c r="CG45" s="118"/>
      <c r="CH45" s="118"/>
      <c r="CI45" s="118"/>
      <c r="CJ45" s="118"/>
      <c r="CK45" s="118"/>
      <c r="CL45" s="118"/>
      <c r="CM45" s="118"/>
      <c r="CN45" s="118"/>
      <c r="CO45" s="118"/>
      <c r="CP45" s="118"/>
      <c r="CQ45" s="118"/>
      <c r="CR45" s="118"/>
      <c r="CS45" s="118"/>
      <c r="CT45" s="118"/>
      <c r="CU45" s="118"/>
      <c r="CV45" s="118"/>
      <c r="CW45" s="118"/>
      <c r="CX45" s="118"/>
      <c r="CY45" s="118"/>
      <c r="CZ45" s="118"/>
      <c r="DA45" s="118"/>
      <c r="DB45" s="118"/>
      <c r="DC45" s="118"/>
      <c r="DD45" s="118"/>
      <c r="DE45" s="118"/>
      <c r="DF45" s="118"/>
      <c r="DG45" s="118"/>
      <c r="DH45" s="118"/>
      <c r="DI45" s="118"/>
      <c r="DJ45" s="118"/>
      <c r="DK45" s="118"/>
      <c r="DL45" s="118"/>
      <c r="DM45" s="118"/>
      <c r="DN45" s="118"/>
      <c r="DO45" s="118"/>
      <c r="DP45" s="118"/>
      <c r="DQ45" s="118"/>
      <c r="DR45" s="118"/>
      <c r="DS45" s="118"/>
      <c r="DT45" s="118"/>
      <c r="DU45" s="118"/>
      <c r="DV45" s="118"/>
      <c r="DW45" s="118"/>
      <c r="DX45" s="118"/>
      <c r="DY45" s="118"/>
      <c r="DZ45" s="118"/>
      <c r="EA45" s="118"/>
      <c r="EB45" s="118"/>
      <c r="EC45" s="118"/>
      <c r="ED45" s="118"/>
      <c r="EE45" s="118"/>
      <c r="EF45" s="118"/>
      <c r="EG45" s="118"/>
      <c r="EH45" s="118"/>
      <c r="EI45" s="118"/>
      <c r="EJ45" s="118"/>
      <c r="EK45" s="118"/>
      <c r="EL45" s="118"/>
      <c r="EM45" s="118"/>
      <c r="EN45" s="118"/>
      <c r="EO45" s="118"/>
      <c r="EP45" s="118"/>
      <c r="EQ45" s="118"/>
      <c r="ER45" s="118"/>
      <c r="ES45" s="118"/>
      <c r="ET45" s="118"/>
      <c r="EU45" s="118"/>
      <c r="EV45" s="118"/>
      <c r="EW45" s="118"/>
      <c r="EX45" s="118"/>
      <c r="EY45" s="118"/>
      <c r="EZ45" s="118"/>
      <c r="FA45" s="118"/>
      <c r="FB45" s="118"/>
      <c r="FC45" s="118"/>
      <c r="FD45" s="118"/>
      <c r="FE45" s="118"/>
      <c r="FF45" s="118"/>
      <c r="FG45" s="118"/>
      <c r="FH45" s="118"/>
      <c r="FI45" s="118"/>
      <c r="FJ45" s="118"/>
      <c r="FK45" s="118"/>
      <c r="FL45" s="118"/>
      <c r="FM45" s="118"/>
      <c r="FN45" s="118"/>
      <c r="FO45" s="118"/>
      <c r="FP45" s="118"/>
      <c r="FQ45" s="118"/>
      <c r="FR45" s="118"/>
      <c r="FS45" s="118"/>
      <c r="FT45" s="118"/>
      <c r="FU45" s="118"/>
      <c r="FV45" s="118"/>
      <c r="FW45" s="118"/>
      <c r="FX45" s="118"/>
      <c r="FY45" s="118"/>
      <c r="FZ45" s="118"/>
      <c r="GA45" s="118"/>
      <c r="GB45" s="118"/>
      <c r="GC45" s="118"/>
      <c r="GD45" s="118"/>
      <c r="GE45" s="118"/>
      <c r="GF45" s="118"/>
      <c r="GG45" s="118"/>
      <c r="GH45" s="118"/>
      <c r="GI45" s="118"/>
      <c r="GJ45" s="118"/>
      <c r="GK45" s="118"/>
      <c r="GL45" s="118"/>
      <c r="GM45" s="118"/>
      <c r="GN45" s="118"/>
      <c r="GO45" s="118"/>
      <c r="GP45" s="118"/>
      <c r="GQ45" s="118"/>
      <c r="GR45" s="118"/>
      <c r="GS45" s="118"/>
      <c r="GT45" s="118"/>
      <c r="GU45" s="118"/>
      <c r="GV45" s="118"/>
      <c r="GW45" s="118"/>
      <c r="GX45" s="118"/>
      <c r="GY45" s="118"/>
      <c r="GZ45" s="118"/>
      <c r="HA45" s="118"/>
      <c r="HB45" s="118"/>
      <c r="HC45" s="118"/>
      <c r="HD45" s="118"/>
      <c r="HE45" s="118"/>
      <c r="HF45" s="118"/>
      <c r="HG45" s="118"/>
      <c r="HH45" s="118"/>
      <c r="HI45" s="118"/>
      <c r="HJ45" s="118"/>
      <c r="HK45" s="118"/>
      <c r="HL45" s="118"/>
      <c r="HM45" s="118"/>
      <c r="HN45" s="118"/>
      <c r="HO45" s="118"/>
      <c r="HP45" s="118"/>
      <c r="HQ45" s="118"/>
      <c r="HR45" s="118"/>
    </row>
    <row r="46" spans="1:226" ht="24" customHeight="1" x14ac:dyDescent="0.15">
      <c r="A46" s="118"/>
      <c r="B46" s="118"/>
      <c r="C46" s="118"/>
      <c r="D46" s="118"/>
      <c r="E46" s="118"/>
      <c r="F46" s="118"/>
      <c r="G46" s="118"/>
      <c r="H46" s="118"/>
      <c r="I46" s="118"/>
      <c r="J46" s="118"/>
      <c r="K46" s="118"/>
      <c r="L46" s="118"/>
      <c r="M46" s="118"/>
      <c r="N46" s="118"/>
      <c r="O46" s="118"/>
      <c r="P46" s="118"/>
      <c r="Q46" s="118"/>
      <c r="R46" s="118"/>
      <c r="S46" s="118"/>
      <c r="T46" s="118"/>
      <c r="U46" s="118"/>
      <c r="V46" s="118"/>
      <c r="W46" s="118"/>
      <c r="X46" s="118"/>
      <c r="Y46" s="118"/>
      <c r="Z46" s="118"/>
      <c r="AA46" s="118"/>
      <c r="AB46" s="118"/>
      <c r="AC46" s="118"/>
      <c r="AD46" s="118"/>
      <c r="AE46" s="118"/>
      <c r="AF46" s="118"/>
      <c r="AG46" s="118"/>
      <c r="AH46" s="118"/>
      <c r="AI46" s="118"/>
      <c r="AJ46" s="118"/>
      <c r="AK46" s="118"/>
      <c r="AL46" s="118"/>
      <c r="AM46" s="118"/>
      <c r="AN46" s="118"/>
      <c r="AO46" s="118"/>
      <c r="AP46" s="118"/>
      <c r="AQ46" s="118"/>
      <c r="AR46" s="118"/>
      <c r="AS46" s="118"/>
      <c r="AT46" s="118"/>
      <c r="AU46" s="118"/>
      <c r="AV46" s="118"/>
      <c r="AW46" s="118"/>
      <c r="AX46" s="118"/>
      <c r="AY46" s="118"/>
      <c r="AZ46" s="118"/>
      <c r="BA46" s="118"/>
      <c r="BB46" s="118"/>
      <c r="BC46" s="118"/>
      <c r="BD46" s="118"/>
      <c r="BE46" s="118"/>
      <c r="BF46" s="118"/>
      <c r="BG46" s="118"/>
      <c r="BH46" s="118"/>
      <c r="BI46" s="118"/>
      <c r="BJ46" s="118"/>
      <c r="BK46" s="118"/>
      <c r="BL46" s="118"/>
      <c r="BM46" s="118"/>
      <c r="BN46" s="118"/>
      <c r="BO46" s="118"/>
      <c r="BP46" s="118"/>
      <c r="BQ46" s="118"/>
      <c r="BR46" s="118"/>
      <c r="BS46" s="118"/>
      <c r="BT46" s="118"/>
      <c r="BU46" s="118"/>
      <c r="BV46" s="118"/>
      <c r="BW46" s="118"/>
      <c r="BX46" s="118"/>
      <c r="BY46" s="118"/>
      <c r="BZ46" s="118"/>
      <c r="CA46" s="118"/>
      <c r="CB46" s="118"/>
      <c r="CC46" s="118"/>
      <c r="CD46" s="118"/>
      <c r="CE46" s="118"/>
      <c r="CF46" s="118"/>
      <c r="CG46" s="118"/>
      <c r="CH46" s="118"/>
      <c r="CI46" s="118"/>
      <c r="CJ46" s="118"/>
      <c r="CK46" s="118"/>
      <c r="CL46" s="118"/>
      <c r="CM46" s="118"/>
      <c r="CN46" s="118"/>
      <c r="CO46" s="118"/>
      <c r="CP46" s="118"/>
      <c r="CQ46" s="118"/>
      <c r="CR46" s="118"/>
      <c r="CS46" s="118"/>
      <c r="CT46" s="118"/>
      <c r="CU46" s="118"/>
      <c r="CV46" s="118"/>
      <c r="CW46" s="118"/>
      <c r="CX46" s="118"/>
      <c r="CY46" s="118"/>
      <c r="CZ46" s="118"/>
      <c r="DA46" s="118"/>
      <c r="DB46" s="118"/>
      <c r="DC46" s="118"/>
      <c r="DD46" s="118"/>
      <c r="DE46" s="118"/>
      <c r="DF46" s="118"/>
      <c r="DG46" s="118"/>
      <c r="DH46" s="118"/>
      <c r="DI46" s="118"/>
      <c r="DJ46" s="118"/>
      <c r="DK46" s="118"/>
      <c r="DL46" s="118"/>
      <c r="DM46" s="118"/>
      <c r="DN46" s="118"/>
      <c r="DO46" s="118"/>
      <c r="DP46" s="118"/>
      <c r="DQ46" s="118"/>
      <c r="DR46" s="118"/>
      <c r="DS46" s="118"/>
      <c r="DT46" s="118"/>
      <c r="DU46" s="118"/>
      <c r="DV46" s="118"/>
      <c r="DW46" s="118"/>
      <c r="DX46" s="118"/>
      <c r="DY46" s="118"/>
      <c r="DZ46" s="118"/>
      <c r="EA46" s="118"/>
      <c r="EB46" s="118"/>
      <c r="EC46" s="118"/>
      <c r="ED46" s="118"/>
      <c r="EE46" s="118"/>
      <c r="EF46" s="118"/>
      <c r="EG46" s="118"/>
      <c r="EH46" s="118"/>
      <c r="EI46" s="118"/>
      <c r="EJ46" s="118"/>
      <c r="EK46" s="118"/>
      <c r="EL46" s="118"/>
      <c r="EM46" s="118"/>
      <c r="EN46" s="118"/>
      <c r="EO46" s="118"/>
      <c r="EP46" s="118"/>
      <c r="EQ46" s="118"/>
      <c r="ER46" s="118"/>
      <c r="ES46" s="118"/>
      <c r="ET46" s="118"/>
      <c r="EU46" s="118"/>
      <c r="EV46" s="118"/>
      <c r="EW46" s="118"/>
      <c r="EX46" s="118"/>
      <c r="EY46" s="118"/>
      <c r="EZ46" s="118"/>
      <c r="FA46" s="118"/>
      <c r="FB46" s="118"/>
      <c r="FC46" s="118"/>
      <c r="FD46" s="118"/>
      <c r="FE46" s="118"/>
      <c r="FF46" s="118"/>
      <c r="FG46" s="118"/>
      <c r="FH46" s="118"/>
      <c r="FI46" s="118"/>
      <c r="FJ46" s="118"/>
      <c r="FK46" s="118"/>
      <c r="FL46" s="118"/>
      <c r="FM46" s="118"/>
      <c r="FN46" s="118"/>
      <c r="FO46" s="118"/>
      <c r="FP46" s="118"/>
      <c r="FQ46" s="118"/>
      <c r="FR46" s="118"/>
      <c r="FS46" s="118"/>
      <c r="FT46" s="118"/>
      <c r="FU46" s="118"/>
      <c r="FV46" s="118"/>
      <c r="FW46" s="118"/>
      <c r="FX46" s="118"/>
      <c r="FY46" s="118"/>
      <c r="FZ46" s="118"/>
      <c r="GA46" s="118"/>
      <c r="GB46" s="118"/>
      <c r="GC46" s="118"/>
      <c r="GD46" s="118"/>
      <c r="GE46" s="118"/>
      <c r="GF46" s="118"/>
      <c r="GG46" s="118"/>
      <c r="GH46" s="118"/>
      <c r="GI46" s="118"/>
      <c r="GJ46" s="118"/>
      <c r="GK46" s="118"/>
      <c r="GL46" s="118"/>
      <c r="GM46" s="118"/>
      <c r="GN46" s="118"/>
      <c r="GO46" s="118"/>
      <c r="GP46" s="118"/>
      <c r="GQ46" s="118"/>
      <c r="GR46" s="118"/>
      <c r="GS46" s="118"/>
      <c r="GT46" s="118"/>
      <c r="GU46" s="118"/>
      <c r="GV46" s="118"/>
      <c r="GW46" s="118"/>
      <c r="GX46" s="118"/>
      <c r="GY46" s="118"/>
      <c r="GZ46" s="118"/>
      <c r="HA46" s="118"/>
      <c r="HB46" s="118"/>
      <c r="HC46" s="118"/>
      <c r="HD46" s="118"/>
      <c r="HE46" s="118"/>
      <c r="HF46" s="118"/>
      <c r="HG46" s="118"/>
      <c r="HH46" s="118"/>
      <c r="HI46" s="118"/>
      <c r="HJ46" s="118"/>
      <c r="HK46" s="118"/>
      <c r="HL46" s="118"/>
      <c r="HM46" s="118"/>
      <c r="HN46" s="118"/>
      <c r="HO46" s="118"/>
      <c r="HP46" s="118"/>
      <c r="HQ46" s="118"/>
      <c r="HR46" s="118"/>
    </row>
    <row r="47" spans="1:226" ht="15.75" customHeight="1" x14ac:dyDescent="0.15">
      <c r="A47" s="118"/>
      <c r="B47" s="118"/>
      <c r="C47" s="118"/>
      <c r="D47" s="118"/>
      <c r="E47" s="118"/>
      <c r="F47" s="118"/>
    </row>
    <row r="48" spans="1:226" ht="15.75" customHeight="1" x14ac:dyDescent="0.15">
      <c r="A48" s="118"/>
      <c r="B48" s="118"/>
      <c r="C48" s="118"/>
      <c r="D48" s="118"/>
      <c r="E48" s="118"/>
      <c r="F48" s="118"/>
    </row>
    <row r="49" spans="1:6" ht="15.75" customHeight="1" x14ac:dyDescent="0.15">
      <c r="A49" s="118"/>
      <c r="B49" s="118"/>
      <c r="C49" s="118"/>
      <c r="D49" s="118"/>
      <c r="E49" s="118"/>
      <c r="F49" s="118"/>
    </row>
    <row r="50" spans="1:6" ht="15.75" customHeight="1" x14ac:dyDescent="0.15">
      <c r="A50" s="118"/>
      <c r="B50" s="118"/>
      <c r="C50" s="118"/>
      <c r="D50" s="118"/>
      <c r="E50" s="118"/>
      <c r="F50" s="118"/>
    </row>
    <row r="51" spans="1:6" ht="15.75" customHeight="1" x14ac:dyDescent="0.15">
      <c r="A51" s="118"/>
      <c r="B51" s="118"/>
      <c r="C51" s="118"/>
      <c r="D51" s="118"/>
      <c r="E51" s="118"/>
      <c r="F51" s="118"/>
    </row>
    <row r="52" spans="1:6" ht="15.75" customHeight="1" x14ac:dyDescent="0.15">
      <c r="A52" s="118"/>
      <c r="B52" s="118"/>
      <c r="C52" s="118"/>
      <c r="D52" s="118"/>
      <c r="E52" s="118"/>
      <c r="F52" s="118"/>
    </row>
    <row r="53" spans="1:6" ht="15.75" customHeight="1" x14ac:dyDescent="0.15">
      <c r="A53" s="118"/>
      <c r="B53" s="118"/>
      <c r="C53" s="118"/>
      <c r="D53" s="118"/>
      <c r="E53" s="118"/>
      <c r="F53" s="118"/>
    </row>
    <row r="54" spans="1:6" ht="15.75" customHeight="1" x14ac:dyDescent="0.15">
      <c r="A54" s="118"/>
      <c r="B54" s="118"/>
      <c r="C54" s="118"/>
      <c r="D54" s="118"/>
      <c r="E54" s="118"/>
      <c r="F54" s="118"/>
    </row>
    <row r="55" spans="1:6" ht="15.75" customHeight="1" x14ac:dyDescent="0.15">
      <c r="A55" s="118"/>
      <c r="B55" s="118"/>
      <c r="C55" s="118"/>
      <c r="D55" s="118"/>
      <c r="E55" s="118"/>
      <c r="F55" s="118"/>
    </row>
    <row r="56" spans="1:6" ht="15.75" customHeight="1" x14ac:dyDescent="0.15">
      <c r="A56" s="118"/>
      <c r="B56" s="118"/>
      <c r="C56" s="118"/>
      <c r="D56" s="118"/>
      <c r="E56" s="118"/>
      <c r="F56" s="118"/>
    </row>
    <row r="57" spans="1:6" ht="15.75" customHeight="1" x14ac:dyDescent="0.15">
      <c r="A57" s="118"/>
      <c r="B57" s="118"/>
      <c r="C57" s="118"/>
      <c r="D57" s="118"/>
      <c r="E57" s="118"/>
      <c r="F57" s="118"/>
    </row>
    <row r="58" spans="1:6" ht="15.75" customHeight="1" x14ac:dyDescent="0.15">
      <c r="A58" s="118"/>
      <c r="B58" s="118"/>
      <c r="C58" s="118"/>
      <c r="D58" s="118"/>
      <c r="E58" s="118"/>
      <c r="F58" s="118"/>
    </row>
    <row r="59" spans="1:6" ht="15.75" customHeight="1" x14ac:dyDescent="0.15">
      <c r="A59" s="118"/>
      <c r="B59" s="118"/>
      <c r="C59" s="118"/>
      <c r="D59" s="118"/>
      <c r="E59" s="118"/>
      <c r="F59" s="118"/>
    </row>
    <row r="60" spans="1:6" ht="15.75" customHeight="1" x14ac:dyDescent="0.15">
      <c r="A60" s="118"/>
      <c r="B60" s="118"/>
      <c r="C60" s="118"/>
      <c r="D60" s="118"/>
      <c r="E60" s="118"/>
      <c r="F60" s="118"/>
    </row>
  </sheetData>
  <mergeCells count="1">
    <mergeCell ref="A1:F1"/>
  </mergeCells>
  <phoneticPr fontId="0" type="noConversion"/>
  <printOptions horizontalCentered="1"/>
  <pageMargins left="0.58742653666518807" right="0.58742653666518807" top="0.39022900457457299" bottom="0.58742653666518807" header="0.58742653666518807" footer="0.39022900457457299"/>
  <pageSetup paperSize="9" scale="85" firstPageNumber="0" fitToHeight="0" orientation="portrait" blackAndWhite="1" useFirstPageNumber="1" r:id="rId1"/>
  <extLst>
    <ext uri="{2D9387EB-5337-4D45-933B-B4D357D02E09}">
      <gutter val="0.0" pos="0"/>
    </ext>
  </extLst>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IA80"/>
  <sheetViews>
    <sheetView showZeros="0" view="pageBreakPreview" topLeftCell="A7" workbookViewId="0">
      <selection activeCell="I11" sqref="I11"/>
    </sheetView>
  </sheetViews>
  <sheetFormatPr defaultColWidth="9" defaultRowHeight="14.25" x14ac:dyDescent="0.15"/>
  <cols>
    <col min="1" max="1" width="30.625" style="93" customWidth="1"/>
    <col min="2" max="2" width="14.625" style="94" customWidth="1"/>
    <col min="3" max="3" width="30.625" style="93" customWidth="1"/>
    <col min="4" max="4" width="14.625" style="120" customWidth="1"/>
    <col min="5" max="5" width="9.375" style="93" customWidth="1"/>
    <col min="6" max="235" width="9" style="93"/>
  </cols>
  <sheetData>
    <row r="1" spans="1:5" s="1" customFormat="1" ht="42" customHeight="1" x14ac:dyDescent="0.15">
      <c r="A1" s="253" t="s">
        <v>1286</v>
      </c>
      <c r="B1" s="256"/>
      <c r="C1" s="256"/>
      <c r="D1" s="256"/>
    </row>
    <row r="2" spans="1:5" s="2" customFormat="1" ht="18" customHeight="1" x14ac:dyDescent="0.15">
      <c r="B2" s="95"/>
      <c r="D2" s="121" t="s">
        <v>63</v>
      </c>
    </row>
    <row r="3" spans="1:5" s="91" customFormat="1" ht="24" customHeight="1" x14ac:dyDescent="0.15">
      <c r="A3" s="9" t="s">
        <v>64</v>
      </c>
      <c r="B3" s="96" t="s">
        <v>5</v>
      </c>
      <c r="C3" s="9" t="s">
        <v>65</v>
      </c>
      <c r="D3" s="96" t="s">
        <v>5</v>
      </c>
    </row>
    <row r="4" spans="1:5" s="92" customFormat="1" ht="24" customHeight="1" x14ac:dyDescent="0.15">
      <c r="A4" s="23" t="s">
        <v>1287</v>
      </c>
      <c r="B4" s="122">
        <v>125280</v>
      </c>
      <c r="C4" s="23" t="s">
        <v>1288</v>
      </c>
      <c r="D4" s="122">
        <v>353677</v>
      </c>
    </row>
    <row r="5" spans="1:5" s="92" customFormat="1" ht="24" customHeight="1" x14ac:dyDescent="0.15">
      <c r="A5" s="23" t="s">
        <v>68</v>
      </c>
      <c r="B5" s="122">
        <f>SUM(B6:B8)</f>
        <v>110353</v>
      </c>
      <c r="C5" s="37" t="s">
        <v>69</v>
      </c>
      <c r="D5" s="122">
        <f>SUM(D6:D7)</f>
        <v>73894</v>
      </c>
    </row>
    <row r="6" spans="1:5" s="92" customFormat="1" ht="24" customHeight="1" x14ac:dyDescent="0.15">
      <c r="A6" s="97" t="s">
        <v>70</v>
      </c>
      <c r="B6" s="123">
        <v>51820</v>
      </c>
      <c r="C6" s="97" t="s">
        <v>71</v>
      </c>
      <c r="D6" s="123"/>
    </row>
    <row r="7" spans="1:5" s="92" customFormat="1" ht="24" customHeight="1" x14ac:dyDescent="0.15">
      <c r="A7" s="97" t="s">
        <v>78</v>
      </c>
      <c r="B7" s="123">
        <v>44958</v>
      </c>
      <c r="C7" s="97" t="s">
        <v>77</v>
      </c>
      <c r="D7" s="123">
        <v>73894</v>
      </c>
    </row>
    <row r="8" spans="1:5" s="92" customFormat="1" ht="24" customHeight="1" x14ac:dyDescent="0.15">
      <c r="A8" s="97" t="s">
        <v>80</v>
      </c>
      <c r="B8" s="123">
        <v>13575</v>
      </c>
      <c r="C8" s="79" t="s">
        <v>97</v>
      </c>
      <c r="D8" s="122">
        <v>3848</v>
      </c>
    </row>
    <row r="9" spans="1:5" s="92" customFormat="1" ht="24" customHeight="1" x14ac:dyDescent="0.15">
      <c r="A9" s="79" t="s">
        <v>106</v>
      </c>
      <c r="B9" s="122">
        <v>264688</v>
      </c>
      <c r="C9" s="97" t="s">
        <v>1289</v>
      </c>
      <c r="D9" s="123">
        <v>3848</v>
      </c>
    </row>
    <row r="10" spans="1:5" s="92" customFormat="1" ht="24" customHeight="1" x14ac:dyDescent="0.15">
      <c r="A10" s="39" t="s">
        <v>1290</v>
      </c>
      <c r="B10" s="123">
        <v>264688</v>
      </c>
      <c r="C10" s="124"/>
      <c r="D10" s="123"/>
    </row>
    <row r="11" spans="1:5" s="92" customFormat="1" ht="24" customHeight="1" x14ac:dyDescent="0.15">
      <c r="A11" s="25"/>
      <c r="B11" s="125"/>
      <c r="C11" s="126"/>
      <c r="D11" s="123"/>
    </row>
    <row r="12" spans="1:5" s="92" customFormat="1" ht="24" customHeight="1" x14ac:dyDescent="0.15">
      <c r="A12" s="9" t="s">
        <v>111</v>
      </c>
      <c r="B12" s="127">
        <f>B4+B5+B9</f>
        <v>500321</v>
      </c>
      <c r="C12" s="9" t="s">
        <v>112</v>
      </c>
      <c r="D12" s="122">
        <f>D4+D5+D8</f>
        <v>431419</v>
      </c>
    </row>
    <row r="13" spans="1:5" s="92" customFormat="1" ht="24" customHeight="1" x14ac:dyDescent="0.15">
      <c r="A13" s="63"/>
      <c r="B13" s="102"/>
      <c r="C13" s="23" t="s">
        <v>114</v>
      </c>
      <c r="D13" s="128">
        <v>68902</v>
      </c>
    </row>
    <row r="14" spans="1:5" s="92" customFormat="1" ht="24" customHeight="1" x14ac:dyDescent="0.15">
      <c r="B14" s="103"/>
      <c r="D14" s="101"/>
    </row>
    <row r="15" spans="1:5" s="92" customFormat="1" ht="24" customHeight="1" x14ac:dyDescent="0.15">
      <c r="B15" s="103"/>
      <c r="D15" s="101"/>
    </row>
    <row r="16" spans="1:5" s="92" customFormat="1" ht="24" customHeight="1" x14ac:dyDescent="0.15">
      <c r="B16" s="103"/>
      <c r="D16" s="101"/>
      <c r="E16" s="101"/>
    </row>
    <row r="17" spans="1:235" ht="24" customHeight="1" x14ac:dyDescent="0.15">
      <c r="A17" s="92"/>
      <c r="B17" s="103"/>
      <c r="C17" s="92"/>
      <c r="D17" s="101"/>
      <c r="E17" s="92"/>
      <c r="F17" s="92"/>
      <c r="G17" s="92"/>
      <c r="H17" s="92"/>
      <c r="I17" s="92"/>
      <c r="J17" s="92"/>
      <c r="K17" s="92"/>
      <c r="L17" s="92"/>
      <c r="M17" s="92"/>
      <c r="N17" s="92"/>
      <c r="O17" s="92"/>
      <c r="P17" s="92"/>
      <c r="Q17" s="92"/>
      <c r="R17" s="92"/>
      <c r="S17" s="92"/>
      <c r="T17" s="92"/>
      <c r="U17" s="92"/>
      <c r="V17" s="92"/>
      <c r="W17" s="92"/>
      <c r="X17" s="92"/>
      <c r="Y17" s="92"/>
      <c r="Z17" s="92"/>
      <c r="AA17" s="92"/>
      <c r="AB17" s="92"/>
      <c r="AC17" s="92"/>
      <c r="AD17" s="92"/>
      <c r="AE17" s="92"/>
      <c r="AF17" s="92"/>
      <c r="AG17" s="92"/>
      <c r="AH17" s="92"/>
      <c r="AI17" s="92"/>
      <c r="AJ17" s="92"/>
      <c r="AK17" s="92"/>
      <c r="AL17" s="92"/>
      <c r="AM17" s="92"/>
      <c r="AN17" s="92"/>
      <c r="AO17" s="92"/>
      <c r="AP17" s="92"/>
      <c r="AQ17" s="92"/>
      <c r="AR17" s="92"/>
      <c r="AS17" s="92"/>
      <c r="AT17" s="92"/>
      <c r="AU17" s="92"/>
      <c r="AV17" s="92"/>
      <c r="AW17" s="92"/>
      <c r="AX17" s="92"/>
      <c r="AY17" s="92"/>
      <c r="AZ17" s="92"/>
      <c r="BA17" s="92"/>
      <c r="BB17" s="92"/>
      <c r="BC17" s="92"/>
      <c r="BD17" s="92"/>
      <c r="BE17" s="92"/>
      <c r="BF17" s="92"/>
      <c r="BG17" s="92"/>
      <c r="BH17" s="92"/>
      <c r="BI17" s="92"/>
      <c r="BJ17" s="92"/>
      <c r="BK17" s="92"/>
      <c r="BL17" s="92"/>
      <c r="BM17" s="92"/>
      <c r="BN17" s="92"/>
      <c r="BO17" s="92"/>
      <c r="BP17" s="92"/>
      <c r="BQ17" s="92"/>
      <c r="BR17" s="92"/>
      <c r="BS17" s="92"/>
      <c r="BT17" s="92"/>
      <c r="BU17" s="92"/>
      <c r="BV17" s="92"/>
      <c r="BW17" s="92"/>
      <c r="BX17" s="92"/>
      <c r="BY17" s="92"/>
      <c r="BZ17" s="92"/>
      <c r="CA17" s="92"/>
      <c r="CB17" s="92"/>
      <c r="CC17" s="92"/>
      <c r="CD17" s="92"/>
      <c r="CE17" s="92"/>
      <c r="CF17" s="92"/>
      <c r="CG17" s="92"/>
      <c r="CH17" s="92"/>
      <c r="CI17" s="92"/>
      <c r="CJ17" s="92"/>
      <c r="CK17" s="92"/>
      <c r="CL17" s="92"/>
      <c r="CM17" s="92"/>
      <c r="CN17" s="92"/>
      <c r="CO17" s="92"/>
      <c r="CP17" s="92"/>
      <c r="CQ17" s="92"/>
      <c r="CR17" s="92"/>
      <c r="CS17" s="92"/>
      <c r="CT17" s="92"/>
      <c r="CU17" s="92"/>
      <c r="CV17" s="92"/>
      <c r="CW17" s="92"/>
      <c r="CX17" s="92"/>
      <c r="CY17" s="92"/>
      <c r="CZ17" s="92"/>
      <c r="DA17" s="92"/>
      <c r="DB17" s="92"/>
      <c r="DC17" s="92"/>
      <c r="DD17" s="92"/>
      <c r="DE17" s="92"/>
      <c r="DF17" s="92"/>
      <c r="DG17" s="92"/>
      <c r="DH17" s="92"/>
      <c r="DI17" s="92"/>
      <c r="DJ17" s="92"/>
      <c r="DK17" s="92"/>
      <c r="DL17" s="92"/>
      <c r="DM17" s="92"/>
      <c r="DN17" s="92"/>
      <c r="DO17" s="92"/>
      <c r="DP17" s="92"/>
      <c r="DQ17" s="92"/>
      <c r="DR17" s="92"/>
      <c r="DS17" s="92"/>
      <c r="DT17" s="92"/>
      <c r="DU17" s="92"/>
      <c r="DV17" s="92"/>
      <c r="DW17" s="92"/>
      <c r="DX17" s="92"/>
      <c r="DY17" s="92"/>
      <c r="DZ17" s="92"/>
      <c r="EA17" s="92"/>
      <c r="EB17" s="92"/>
      <c r="EC17" s="92"/>
      <c r="ED17" s="92"/>
      <c r="EE17" s="92"/>
      <c r="EF17" s="92"/>
      <c r="EG17" s="92"/>
      <c r="EH17" s="92"/>
      <c r="EI17" s="92"/>
      <c r="EJ17" s="92"/>
      <c r="EK17" s="92"/>
      <c r="EL17" s="92"/>
      <c r="EM17" s="92"/>
      <c r="EN17" s="92"/>
      <c r="EO17" s="92"/>
      <c r="EP17" s="92"/>
      <c r="EQ17" s="92"/>
      <c r="ER17" s="92"/>
      <c r="ES17" s="92"/>
      <c r="ET17" s="92"/>
      <c r="EU17" s="92"/>
      <c r="EV17" s="92"/>
      <c r="EW17" s="92"/>
      <c r="EX17" s="92"/>
      <c r="EY17" s="92"/>
      <c r="EZ17" s="92"/>
      <c r="FA17" s="92"/>
      <c r="FB17" s="92"/>
      <c r="FC17" s="92"/>
      <c r="FD17" s="92"/>
      <c r="FE17" s="92"/>
      <c r="FF17" s="92"/>
      <c r="FG17" s="92"/>
      <c r="FH17" s="92"/>
      <c r="FI17" s="92"/>
      <c r="FJ17" s="92"/>
      <c r="FK17" s="92"/>
      <c r="FL17" s="92"/>
      <c r="FM17" s="92"/>
      <c r="FN17" s="92"/>
      <c r="FO17" s="92"/>
      <c r="FP17" s="92"/>
      <c r="FQ17" s="92"/>
      <c r="FR17" s="92"/>
      <c r="FS17" s="92"/>
      <c r="FT17" s="92"/>
      <c r="FU17" s="92"/>
      <c r="FV17" s="92"/>
      <c r="FW17" s="92"/>
      <c r="FX17" s="92"/>
      <c r="FY17" s="92"/>
      <c r="FZ17" s="92"/>
      <c r="GA17" s="92"/>
      <c r="GB17" s="92"/>
      <c r="GC17" s="92"/>
      <c r="GD17" s="92"/>
      <c r="GE17" s="92"/>
      <c r="GF17" s="92"/>
      <c r="GG17" s="92"/>
      <c r="GH17" s="92"/>
      <c r="GI17" s="92"/>
      <c r="GJ17" s="92"/>
      <c r="GK17" s="92"/>
      <c r="GL17" s="92"/>
      <c r="GM17" s="92"/>
      <c r="GN17" s="92"/>
      <c r="GO17" s="92"/>
      <c r="GP17" s="92"/>
      <c r="GQ17" s="92"/>
      <c r="GR17" s="92"/>
      <c r="GS17" s="92"/>
      <c r="GT17" s="92"/>
      <c r="GU17" s="92"/>
      <c r="GV17" s="92"/>
      <c r="GW17" s="92"/>
      <c r="GX17" s="92"/>
      <c r="GY17" s="92"/>
      <c r="GZ17" s="92"/>
      <c r="HA17" s="92"/>
      <c r="HB17" s="92"/>
      <c r="HC17" s="92"/>
      <c r="HD17" s="92"/>
      <c r="HE17" s="92"/>
      <c r="HF17" s="92"/>
      <c r="HG17" s="92"/>
      <c r="HH17" s="92"/>
      <c r="HI17" s="92"/>
      <c r="HJ17" s="92"/>
      <c r="HK17" s="92"/>
      <c r="HL17" s="92"/>
      <c r="HM17" s="92"/>
      <c r="HN17" s="92"/>
      <c r="HO17" s="92"/>
      <c r="HP17" s="92"/>
      <c r="HQ17" s="92"/>
      <c r="HR17" s="92"/>
      <c r="HS17" s="92"/>
      <c r="HT17" s="92"/>
      <c r="HU17" s="92"/>
      <c r="HV17" s="92"/>
      <c r="HW17" s="92"/>
      <c r="HX17" s="92"/>
      <c r="HY17" s="92"/>
      <c r="HZ17" s="92"/>
      <c r="IA17" s="92"/>
    </row>
    <row r="18" spans="1:235" ht="24" customHeight="1" x14ac:dyDescent="0.15">
      <c r="A18" s="92"/>
      <c r="B18" s="103"/>
      <c r="C18" s="92"/>
      <c r="D18" s="101"/>
      <c r="E18" s="92"/>
      <c r="F18" s="92"/>
      <c r="G18" s="92"/>
      <c r="H18" s="92"/>
      <c r="I18" s="92"/>
      <c r="J18" s="92"/>
      <c r="K18" s="92"/>
      <c r="L18" s="92"/>
      <c r="M18" s="92"/>
      <c r="N18" s="92"/>
      <c r="O18" s="92"/>
      <c r="P18" s="92"/>
      <c r="Q18" s="92"/>
      <c r="R18" s="92"/>
      <c r="S18" s="92"/>
      <c r="T18" s="92"/>
      <c r="U18" s="92"/>
      <c r="V18" s="92"/>
      <c r="W18" s="92"/>
      <c r="X18" s="92"/>
      <c r="Y18" s="92"/>
      <c r="Z18" s="92"/>
      <c r="AA18" s="92"/>
      <c r="AB18" s="92"/>
      <c r="AC18" s="92"/>
      <c r="AD18" s="92"/>
      <c r="AE18" s="92"/>
      <c r="AF18" s="92"/>
      <c r="AG18" s="92"/>
      <c r="AH18" s="92"/>
      <c r="AI18" s="92"/>
      <c r="AJ18" s="92"/>
      <c r="AK18" s="92"/>
      <c r="AL18" s="92"/>
      <c r="AM18" s="92"/>
      <c r="AN18" s="92"/>
      <c r="AO18" s="92"/>
      <c r="AP18" s="92"/>
      <c r="AQ18" s="92"/>
      <c r="AR18" s="92"/>
      <c r="AS18" s="92"/>
      <c r="AT18" s="92"/>
      <c r="AU18" s="92"/>
      <c r="AV18" s="92"/>
      <c r="AW18" s="92"/>
      <c r="AX18" s="92"/>
      <c r="AY18" s="92"/>
      <c r="AZ18" s="92"/>
      <c r="BA18" s="92"/>
      <c r="BB18" s="92"/>
      <c r="BC18" s="92"/>
      <c r="BD18" s="92"/>
      <c r="BE18" s="92"/>
      <c r="BF18" s="92"/>
      <c r="BG18" s="92"/>
      <c r="BH18" s="92"/>
      <c r="BI18" s="92"/>
      <c r="BJ18" s="92"/>
      <c r="BK18" s="92"/>
      <c r="BL18" s="92"/>
      <c r="BM18" s="92"/>
      <c r="BN18" s="92"/>
      <c r="BO18" s="92"/>
      <c r="BP18" s="92"/>
      <c r="BQ18" s="92"/>
      <c r="BR18" s="92"/>
      <c r="BS18" s="92"/>
      <c r="BT18" s="92"/>
      <c r="BU18" s="92"/>
      <c r="BV18" s="92"/>
      <c r="BW18" s="92"/>
      <c r="BX18" s="92"/>
      <c r="BY18" s="92"/>
      <c r="BZ18" s="92"/>
      <c r="CA18" s="92"/>
      <c r="CB18" s="92"/>
      <c r="CC18" s="92"/>
      <c r="CD18" s="92"/>
      <c r="CE18" s="92"/>
      <c r="CF18" s="92"/>
      <c r="CG18" s="92"/>
      <c r="CH18" s="92"/>
      <c r="CI18" s="92"/>
      <c r="CJ18" s="92"/>
      <c r="CK18" s="92"/>
      <c r="CL18" s="92"/>
      <c r="CM18" s="92"/>
      <c r="CN18" s="92"/>
      <c r="CO18" s="92"/>
      <c r="CP18" s="92"/>
      <c r="CQ18" s="92"/>
      <c r="CR18" s="92"/>
      <c r="CS18" s="92"/>
      <c r="CT18" s="92"/>
      <c r="CU18" s="92"/>
      <c r="CV18" s="92"/>
      <c r="CW18" s="92"/>
      <c r="CX18" s="92"/>
      <c r="CY18" s="92"/>
      <c r="CZ18" s="92"/>
      <c r="DA18" s="92"/>
      <c r="DB18" s="92"/>
      <c r="DC18" s="92"/>
      <c r="DD18" s="92"/>
      <c r="DE18" s="92"/>
      <c r="DF18" s="92"/>
      <c r="DG18" s="92"/>
      <c r="DH18" s="92"/>
      <c r="DI18" s="92"/>
      <c r="DJ18" s="92"/>
      <c r="DK18" s="92"/>
      <c r="DL18" s="92"/>
      <c r="DM18" s="92"/>
      <c r="DN18" s="92"/>
      <c r="DO18" s="92"/>
      <c r="DP18" s="92"/>
      <c r="DQ18" s="92"/>
      <c r="DR18" s="92"/>
      <c r="DS18" s="92"/>
      <c r="DT18" s="92"/>
      <c r="DU18" s="92"/>
      <c r="DV18" s="92"/>
      <c r="DW18" s="92"/>
      <c r="DX18" s="92"/>
      <c r="DY18" s="92"/>
      <c r="DZ18" s="92"/>
      <c r="EA18" s="92"/>
      <c r="EB18" s="92"/>
      <c r="EC18" s="92"/>
      <c r="ED18" s="92"/>
      <c r="EE18" s="92"/>
      <c r="EF18" s="92"/>
      <c r="EG18" s="92"/>
      <c r="EH18" s="92"/>
      <c r="EI18" s="92"/>
      <c r="EJ18" s="92"/>
      <c r="EK18" s="92"/>
      <c r="EL18" s="92"/>
      <c r="EM18" s="92"/>
      <c r="EN18" s="92"/>
      <c r="EO18" s="92"/>
      <c r="EP18" s="92"/>
      <c r="EQ18" s="92"/>
      <c r="ER18" s="92"/>
      <c r="ES18" s="92"/>
      <c r="ET18" s="92"/>
      <c r="EU18" s="92"/>
      <c r="EV18" s="92"/>
      <c r="EW18" s="92"/>
      <c r="EX18" s="92"/>
      <c r="EY18" s="92"/>
      <c r="EZ18" s="92"/>
      <c r="FA18" s="92"/>
      <c r="FB18" s="92"/>
      <c r="FC18" s="92"/>
      <c r="FD18" s="92"/>
      <c r="FE18" s="92"/>
      <c r="FF18" s="92"/>
      <c r="FG18" s="92"/>
      <c r="FH18" s="92"/>
      <c r="FI18" s="92"/>
      <c r="FJ18" s="92"/>
      <c r="FK18" s="92"/>
      <c r="FL18" s="92"/>
      <c r="FM18" s="92"/>
      <c r="FN18" s="92"/>
      <c r="FO18" s="92"/>
      <c r="FP18" s="92"/>
      <c r="FQ18" s="92"/>
      <c r="FR18" s="92"/>
      <c r="FS18" s="92"/>
      <c r="FT18" s="92"/>
      <c r="FU18" s="92"/>
      <c r="FV18" s="92"/>
      <c r="FW18" s="92"/>
      <c r="FX18" s="92"/>
      <c r="FY18" s="92"/>
      <c r="FZ18" s="92"/>
      <c r="GA18" s="92"/>
      <c r="GB18" s="92"/>
      <c r="GC18" s="92"/>
      <c r="GD18" s="92"/>
      <c r="GE18" s="92"/>
      <c r="GF18" s="92"/>
      <c r="GG18" s="92"/>
      <c r="GH18" s="92"/>
      <c r="GI18" s="92"/>
      <c r="GJ18" s="92"/>
      <c r="GK18" s="92"/>
      <c r="GL18" s="92"/>
      <c r="GM18" s="92"/>
      <c r="GN18" s="92"/>
      <c r="GO18" s="92"/>
      <c r="GP18" s="92"/>
      <c r="GQ18" s="92"/>
      <c r="GR18" s="92"/>
      <c r="GS18" s="92"/>
      <c r="GT18" s="92"/>
      <c r="GU18" s="92"/>
      <c r="GV18" s="92"/>
      <c r="GW18" s="92"/>
      <c r="GX18" s="92"/>
      <c r="GY18" s="92"/>
      <c r="GZ18" s="92"/>
      <c r="HA18" s="92"/>
      <c r="HB18" s="92"/>
      <c r="HC18" s="92"/>
      <c r="HD18" s="92"/>
      <c r="HE18" s="92"/>
      <c r="HF18" s="92"/>
      <c r="HG18" s="92"/>
      <c r="HH18" s="92"/>
      <c r="HI18" s="92"/>
      <c r="HJ18" s="92"/>
      <c r="HK18" s="92"/>
      <c r="HL18" s="92"/>
      <c r="HM18" s="92"/>
      <c r="HN18" s="92"/>
      <c r="HO18" s="92"/>
      <c r="HP18" s="92"/>
      <c r="HQ18" s="92"/>
      <c r="HR18" s="92"/>
      <c r="HS18" s="92"/>
      <c r="HT18" s="92"/>
      <c r="HU18" s="92"/>
      <c r="HV18" s="92"/>
      <c r="HW18" s="92"/>
      <c r="HX18" s="92"/>
      <c r="HY18" s="92"/>
      <c r="HZ18" s="92"/>
      <c r="IA18" s="92"/>
    </row>
    <row r="19" spans="1:235" ht="24" customHeight="1" x14ac:dyDescent="0.15">
      <c r="A19" s="92"/>
      <c r="B19" s="103"/>
      <c r="C19" s="92"/>
      <c r="D19" s="101"/>
      <c r="E19" s="92"/>
      <c r="F19" s="92"/>
      <c r="G19" s="92"/>
      <c r="H19" s="92"/>
      <c r="I19" s="92"/>
      <c r="J19" s="92"/>
      <c r="K19" s="92"/>
      <c r="L19" s="92"/>
      <c r="M19" s="92"/>
      <c r="N19" s="92"/>
      <c r="O19" s="92"/>
      <c r="P19" s="92"/>
      <c r="Q19" s="92"/>
      <c r="R19" s="92"/>
      <c r="S19" s="92"/>
      <c r="T19" s="92"/>
      <c r="U19" s="92"/>
      <c r="V19" s="92"/>
      <c r="W19" s="92"/>
      <c r="X19" s="92"/>
      <c r="Y19" s="92"/>
      <c r="Z19" s="92"/>
      <c r="AA19" s="92"/>
      <c r="AB19" s="92"/>
      <c r="AC19" s="92"/>
      <c r="AD19" s="92"/>
      <c r="AE19" s="92"/>
      <c r="AF19" s="92"/>
      <c r="AG19" s="92"/>
      <c r="AH19" s="92"/>
      <c r="AI19" s="92"/>
      <c r="AJ19" s="92"/>
      <c r="AK19" s="92"/>
      <c r="AL19" s="92"/>
      <c r="AM19" s="92"/>
      <c r="AN19" s="92"/>
      <c r="AO19" s="92"/>
      <c r="AP19" s="92"/>
      <c r="AQ19" s="92"/>
      <c r="AR19" s="92"/>
      <c r="AS19" s="92"/>
      <c r="AT19" s="92"/>
      <c r="AU19" s="92"/>
      <c r="AV19" s="92"/>
      <c r="AW19" s="92"/>
      <c r="AX19" s="92"/>
      <c r="AY19" s="92"/>
      <c r="AZ19" s="92"/>
      <c r="BA19" s="92"/>
      <c r="BB19" s="92"/>
      <c r="BC19" s="92"/>
      <c r="BD19" s="92"/>
      <c r="BE19" s="92"/>
      <c r="BF19" s="92"/>
      <c r="BG19" s="92"/>
      <c r="BH19" s="92"/>
      <c r="BI19" s="92"/>
      <c r="BJ19" s="92"/>
      <c r="BK19" s="92"/>
      <c r="BL19" s="92"/>
      <c r="BM19" s="92"/>
      <c r="BN19" s="92"/>
      <c r="BO19" s="92"/>
      <c r="BP19" s="92"/>
      <c r="BQ19" s="92"/>
      <c r="BR19" s="92"/>
      <c r="BS19" s="92"/>
      <c r="BT19" s="92"/>
      <c r="BU19" s="92"/>
      <c r="BV19" s="92"/>
      <c r="BW19" s="92"/>
      <c r="BX19" s="92"/>
      <c r="BY19" s="92"/>
      <c r="BZ19" s="92"/>
      <c r="CA19" s="92"/>
      <c r="CB19" s="92"/>
      <c r="CC19" s="92"/>
      <c r="CD19" s="92"/>
      <c r="CE19" s="92"/>
      <c r="CF19" s="92"/>
      <c r="CG19" s="92"/>
      <c r="CH19" s="92"/>
      <c r="CI19" s="92"/>
      <c r="CJ19" s="92"/>
      <c r="CK19" s="92"/>
      <c r="CL19" s="92"/>
      <c r="CM19" s="92"/>
      <c r="CN19" s="92"/>
      <c r="CO19" s="92"/>
      <c r="CP19" s="92"/>
      <c r="CQ19" s="92"/>
      <c r="CR19" s="92"/>
      <c r="CS19" s="92"/>
      <c r="CT19" s="92"/>
      <c r="CU19" s="92"/>
      <c r="CV19" s="92"/>
      <c r="CW19" s="92"/>
      <c r="CX19" s="92"/>
      <c r="CY19" s="92"/>
      <c r="CZ19" s="92"/>
      <c r="DA19" s="92"/>
      <c r="DB19" s="92"/>
      <c r="DC19" s="92"/>
      <c r="DD19" s="92"/>
      <c r="DE19" s="92"/>
      <c r="DF19" s="92"/>
      <c r="DG19" s="92"/>
      <c r="DH19" s="92"/>
      <c r="DI19" s="92"/>
      <c r="DJ19" s="92"/>
      <c r="DK19" s="92"/>
      <c r="DL19" s="92"/>
      <c r="DM19" s="92"/>
      <c r="DN19" s="92"/>
      <c r="DO19" s="92"/>
      <c r="DP19" s="92"/>
      <c r="DQ19" s="92"/>
      <c r="DR19" s="92"/>
      <c r="DS19" s="92"/>
      <c r="DT19" s="92"/>
      <c r="DU19" s="92"/>
      <c r="DV19" s="92"/>
      <c r="DW19" s="92"/>
      <c r="DX19" s="92"/>
      <c r="DY19" s="92"/>
      <c r="DZ19" s="92"/>
      <c r="EA19" s="92"/>
      <c r="EB19" s="92"/>
      <c r="EC19" s="92"/>
      <c r="ED19" s="92"/>
      <c r="EE19" s="92"/>
      <c r="EF19" s="92"/>
      <c r="EG19" s="92"/>
      <c r="EH19" s="92"/>
      <c r="EI19" s="92"/>
      <c r="EJ19" s="92"/>
      <c r="EK19" s="92"/>
      <c r="EL19" s="92"/>
      <c r="EM19" s="92"/>
      <c r="EN19" s="92"/>
      <c r="EO19" s="92"/>
      <c r="EP19" s="92"/>
      <c r="EQ19" s="92"/>
      <c r="ER19" s="92"/>
      <c r="ES19" s="92"/>
      <c r="ET19" s="92"/>
      <c r="EU19" s="92"/>
      <c r="EV19" s="92"/>
      <c r="EW19" s="92"/>
      <c r="EX19" s="92"/>
      <c r="EY19" s="92"/>
      <c r="EZ19" s="92"/>
      <c r="FA19" s="92"/>
      <c r="FB19" s="92"/>
      <c r="FC19" s="92"/>
      <c r="FD19" s="92"/>
      <c r="FE19" s="92"/>
      <c r="FF19" s="92"/>
      <c r="FG19" s="92"/>
      <c r="FH19" s="92"/>
      <c r="FI19" s="92"/>
      <c r="FJ19" s="92"/>
      <c r="FK19" s="92"/>
      <c r="FL19" s="92"/>
      <c r="FM19" s="92"/>
      <c r="FN19" s="92"/>
      <c r="FO19" s="92"/>
      <c r="FP19" s="92"/>
      <c r="FQ19" s="92"/>
      <c r="FR19" s="92"/>
      <c r="FS19" s="92"/>
      <c r="FT19" s="92"/>
      <c r="FU19" s="92"/>
      <c r="FV19" s="92"/>
      <c r="FW19" s="92"/>
      <c r="FX19" s="92"/>
      <c r="FY19" s="92"/>
      <c r="FZ19" s="92"/>
      <c r="GA19" s="92"/>
      <c r="GB19" s="92"/>
      <c r="GC19" s="92"/>
      <c r="GD19" s="92"/>
      <c r="GE19" s="92"/>
      <c r="GF19" s="92"/>
      <c r="GG19" s="92"/>
      <c r="GH19" s="92"/>
      <c r="GI19" s="92"/>
      <c r="GJ19" s="92"/>
      <c r="GK19" s="92"/>
      <c r="GL19" s="92"/>
      <c r="GM19" s="92"/>
      <c r="GN19" s="92"/>
      <c r="GO19" s="92"/>
      <c r="GP19" s="92"/>
      <c r="GQ19" s="92"/>
      <c r="GR19" s="92"/>
      <c r="GS19" s="92"/>
      <c r="GT19" s="92"/>
      <c r="GU19" s="92"/>
      <c r="GV19" s="92"/>
      <c r="GW19" s="92"/>
      <c r="GX19" s="92"/>
      <c r="GY19" s="92"/>
      <c r="GZ19" s="92"/>
      <c r="HA19" s="92"/>
      <c r="HB19" s="92"/>
      <c r="HC19" s="92"/>
      <c r="HD19" s="92"/>
      <c r="HE19" s="92"/>
      <c r="HF19" s="92"/>
      <c r="HG19" s="92"/>
      <c r="HH19" s="92"/>
      <c r="HI19" s="92"/>
      <c r="HJ19" s="92"/>
      <c r="HK19" s="92"/>
      <c r="HL19" s="92"/>
      <c r="HM19" s="92"/>
      <c r="HN19" s="92"/>
      <c r="HO19" s="92"/>
      <c r="HP19" s="92"/>
      <c r="HQ19" s="92"/>
      <c r="HR19" s="92"/>
      <c r="HS19" s="92"/>
      <c r="HT19" s="92"/>
      <c r="HU19" s="92"/>
      <c r="HV19" s="92"/>
      <c r="HW19" s="92"/>
      <c r="HX19" s="92"/>
      <c r="HY19" s="92"/>
      <c r="HZ19" s="92"/>
      <c r="IA19" s="92"/>
    </row>
    <row r="20" spans="1:235" ht="24" customHeight="1" x14ac:dyDescent="0.15">
      <c r="A20" s="92"/>
      <c r="B20" s="103"/>
      <c r="C20" s="92"/>
      <c r="D20" s="101"/>
      <c r="E20" s="92"/>
      <c r="F20" s="92"/>
      <c r="G20" s="92"/>
      <c r="H20" s="92"/>
      <c r="I20" s="92"/>
      <c r="J20" s="92"/>
      <c r="K20" s="92"/>
      <c r="L20" s="92"/>
      <c r="M20" s="92"/>
      <c r="N20" s="92"/>
      <c r="O20" s="92"/>
      <c r="P20" s="92"/>
      <c r="Q20" s="92"/>
      <c r="R20" s="92"/>
      <c r="S20" s="92"/>
      <c r="T20" s="92"/>
      <c r="U20" s="92"/>
      <c r="V20" s="92"/>
      <c r="W20" s="92"/>
      <c r="X20" s="92"/>
      <c r="Y20" s="92"/>
      <c r="Z20" s="92"/>
      <c r="AA20" s="92"/>
      <c r="AB20" s="92"/>
      <c r="AC20" s="92"/>
      <c r="AD20" s="92"/>
      <c r="AE20" s="92"/>
      <c r="AF20" s="92"/>
      <c r="AG20" s="92"/>
      <c r="AH20" s="92"/>
      <c r="AI20" s="92"/>
      <c r="AJ20" s="92"/>
      <c r="AK20" s="92"/>
      <c r="AL20" s="92"/>
      <c r="AM20" s="92"/>
      <c r="AN20" s="92"/>
      <c r="AO20" s="92"/>
      <c r="AP20" s="92"/>
      <c r="AQ20" s="92"/>
      <c r="AR20" s="92"/>
      <c r="AS20" s="92"/>
      <c r="AT20" s="92"/>
      <c r="AU20" s="92"/>
      <c r="AV20" s="92"/>
      <c r="AW20" s="92"/>
      <c r="AX20" s="92"/>
      <c r="AY20" s="92"/>
      <c r="AZ20" s="92"/>
      <c r="BA20" s="92"/>
      <c r="BB20" s="92"/>
      <c r="BC20" s="92"/>
      <c r="BD20" s="92"/>
      <c r="BE20" s="92"/>
      <c r="BF20" s="92"/>
      <c r="BG20" s="92"/>
      <c r="BH20" s="92"/>
      <c r="BI20" s="92"/>
      <c r="BJ20" s="92"/>
      <c r="BK20" s="92"/>
      <c r="BL20" s="92"/>
      <c r="BM20" s="92"/>
      <c r="BN20" s="92"/>
      <c r="BO20" s="92"/>
      <c r="BP20" s="92"/>
      <c r="BQ20" s="92"/>
      <c r="BR20" s="92"/>
      <c r="BS20" s="92"/>
      <c r="BT20" s="92"/>
      <c r="BU20" s="92"/>
      <c r="BV20" s="92"/>
      <c r="BW20" s="92"/>
      <c r="BX20" s="92"/>
      <c r="BY20" s="92"/>
      <c r="BZ20" s="92"/>
      <c r="CA20" s="92"/>
      <c r="CB20" s="92"/>
      <c r="CC20" s="92"/>
      <c r="CD20" s="92"/>
      <c r="CE20" s="92"/>
      <c r="CF20" s="92"/>
      <c r="CG20" s="92"/>
      <c r="CH20" s="92"/>
      <c r="CI20" s="92"/>
      <c r="CJ20" s="92"/>
      <c r="CK20" s="92"/>
      <c r="CL20" s="92"/>
      <c r="CM20" s="92"/>
      <c r="CN20" s="92"/>
      <c r="CO20" s="92"/>
      <c r="CP20" s="92"/>
      <c r="CQ20" s="92"/>
      <c r="CR20" s="92"/>
      <c r="CS20" s="92"/>
      <c r="CT20" s="92"/>
      <c r="CU20" s="92"/>
      <c r="CV20" s="92"/>
      <c r="CW20" s="92"/>
      <c r="CX20" s="92"/>
      <c r="CY20" s="92"/>
      <c r="CZ20" s="92"/>
      <c r="DA20" s="92"/>
      <c r="DB20" s="92"/>
      <c r="DC20" s="92"/>
      <c r="DD20" s="92"/>
      <c r="DE20" s="92"/>
      <c r="DF20" s="92"/>
      <c r="DG20" s="92"/>
      <c r="DH20" s="92"/>
      <c r="DI20" s="92"/>
      <c r="DJ20" s="92"/>
      <c r="DK20" s="92"/>
      <c r="DL20" s="92"/>
      <c r="DM20" s="92"/>
      <c r="DN20" s="92"/>
      <c r="DO20" s="92"/>
      <c r="DP20" s="92"/>
      <c r="DQ20" s="92"/>
      <c r="DR20" s="92"/>
      <c r="DS20" s="92"/>
      <c r="DT20" s="92"/>
      <c r="DU20" s="92"/>
      <c r="DV20" s="92"/>
      <c r="DW20" s="92"/>
      <c r="DX20" s="92"/>
      <c r="DY20" s="92"/>
      <c r="DZ20" s="92"/>
      <c r="EA20" s="92"/>
      <c r="EB20" s="92"/>
      <c r="EC20" s="92"/>
      <c r="ED20" s="92"/>
      <c r="EE20" s="92"/>
      <c r="EF20" s="92"/>
      <c r="EG20" s="92"/>
      <c r="EH20" s="92"/>
      <c r="EI20" s="92"/>
      <c r="EJ20" s="92"/>
      <c r="EK20" s="92"/>
      <c r="EL20" s="92"/>
      <c r="EM20" s="92"/>
      <c r="EN20" s="92"/>
      <c r="EO20" s="92"/>
      <c r="EP20" s="92"/>
      <c r="EQ20" s="92"/>
      <c r="ER20" s="92"/>
      <c r="ES20" s="92"/>
      <c r="ET20" s="92"/>
      <c r="EU20" s="92"/>
      <c r="EV20" s="92"/>
      <c r="EW20" s="92"/>
      <c r="EX20" s="92"/>
      <c r="EY20" s="92"/>
      <c r="EZ20" s="92"/>
      <c r="FA20" s="92"/>
      <c r="FB20" s="92"/>
      <c r="FC20" s="92"/>
      <c r="FD20" s="92"/>
      <c r="FE20" s="92"/>
      <c r="FF20" s="92"/>
      <c r="FG20" s="92"/>
      <c r="FH20" s="92"/>
      <c r="FI20" s="92"/>
      <c r="FJ20" s="92"/>
      <c r="FK20" s="92"/>
      <c r="FL20" s="92"/>
      <c r="FM20" s="92"/>
      <c r="FN20" s="92"/>
      <c r="FO20" s="92"/>
      <c r="FP20" s="92"/>
      <c r="FQ20" s="92"/>
      <c r="FR20" s="92"/>
      <c r="FS20" s="92"/>
      <c r="FT20" s="92"/>
      <c r="FU20" s="92"/>
      <c r="FV20" s="92"/>
      <c r="FW20" s="92"/>
      <c r="FX20" s="92"/>
      <c r="FY20" s="92"/>
      <c r="FZ20" s="92"/>
      <c r="GA20" s="92"/>
      <c r="GB20" s="92"/>
      <c r="GC20" s="92"/>
      <c r="GD20" s="92"/>
      <c r="GE20" s="92"/>
      <c r="GF20" s="92"/>
      <c r="GG20" s="92"/>
      <c r="GH20" s="92"/>
      <c r="GI20" s="92"/>
      <c r="GJ20" s="92"/>
      <c r="GK20" s="92"/>
      <c r="GL20" s="92"/>
      <c r="GM20" s="92"/>
      <c r="GN20" s="92"/>
      <c r="GO20" s="92"/>
      <c r="GP20" s="92"/>
      <c r="GQ20" s="92"/>
      <c r="GR20" s="92"/>
      <c r="GS20" s="92"/>
      <c r="GT20" s="92"/>
      <c r="GU20" s="92"/>
      <c r="GV20" s="92"/>
      <c r="GW20" s="92"/>
      <c r="GX20" s="92"/>
      <c r="GY20" s="92"/>
      <c r="GZ20" s="92"/>
      <c r="HA20" s="92"/>
      <c r="HB20" s="92"/>
      <c r="HC20" s="92"/>
      <c r="HD20" s="92"/>
      <c r="HE20" s="92"/>
      <c r="HF20" s="92"/>
      <c r="HG20" s="92"/>
      <c r="HH20" s="92"/>
      <c r="HI20" s="92"/>
      <c r="HJ20" s="92"/>
      <c r="HK20" s="92"/>
      <c r="HL20" s="92"/>
      <c r="HM20" s="92"/>
      <c r="HN20" s="92"/>
      <c r="HO20" s="92"/>
      <c r="HP20" s="92"/>
      <c r="HQ20" s="92"/>
      <c r="HR20" s="92"/>
      <c r="HS20" s="92"/>
      <c r="HT20" s="92"/>
      <c r="HU20" s="92"/>
      <c r="HV20" s="92"/>
      <c r="HW20" s="92"/>
      <c r="HX20" s="92"/>
      <c r="HY20" s="92"/>
      <c r="HZ20" s="92"/>
      <c r="IA20" s="92"/>
    </row>
    <row r="21" spans="1:235" ht="24" customHeight="1" x14ac:dyDescent="0.15">
      <c r="A21" s="92"/>
      <c r="B21" s="103"/>
      <c r="C21" s="92"/>
      <c r="D21" s="101"/>
      <c r="E21" s="92"/>
      <c r="F21" s="92"/>
      <c r="G21" s="92"/>
      <c r="H21" s="92"/>
      <c r="I21" s="92"/>
      <c r="J21" s="92"/>
      <c r="K21" s="92"/>
      <c r="L21" s="92"/>
      <c r="M21" s="92"/>
      <c r="N21" s="92"/>
      <c r="O21" s="92"/>
      <c r="P21" s="92"/>
      <c r="Q21" s="92"/>
      <c r="R21" s="92"/>
      <c r="S21" s="92"/>
      <c r="T21" s="92"/>
      <c r="U21" s="92"/>
      <c r="V21" s="92"/>
      <c r="W21" s="92"/>
      <c r="X21" s="92"/>
      <c r="Y21" s="92"/>
      <c r="Z21" s="92"/>
      <c r="AA21" s="92"/>
      <c r="AB21" s="92"/>
      <c r="AC21" s="92"/>
      <c r="AD21" s="92"/>
      <c r="AE21" s="92"/>
      <c r="AF21" s="92"/>
      <c r="AG21" s="92"/>
      <c r="AH21" s="92"/>
      <c r="AI21" s="92"/>
      <c r="AJ21" s="92"/>
      <c r="AK21" s="92"/>
      <c r="AL21" s="92"/>
      <c r="AM21" s="92"/>
      <c r="AN21" s="92"/>
      <c r="AO21" s="92"/>
      <c r="AP21" s="92"/>
      <c r="AQ21" s="92"/>
      <c r="AR21" s="92"/>
      <c r="AS21" s="92"/>
      <c r="AT21" s="92"/>
      <c r="AU21" s="92"/>
      <c r="AV21" s="92"/>
      <c r="AW21" s="92"/>
      <c r="AX21" s="92"/>
      <c r="AY21" s="92"/>
      <c r="AZ21" s="92"/>
      <c r="BA21" s="92"/>
      <c r="BB21" s="92"/>
      <c r="BC21" s="92"/>
      <c r="BD21" s="92"/>
      <c r="BE21" s="92"/>
      <c r="BF21" s="92"/>
      <c r="BG21" s="92"/>
      <c r="BH21" s="92"/>
      <c r="BI21" s="92"/>
      <c r="BJ21" s="92"/>
      <c r="BK21" s="92"/>
      <c r="BL21" s="92"/>
      <c r="BM21" s="92"/>
      <c r="BN21" s="92"/>
      <c r="BO21" s="92"/>
      <c r="BP21" s="92"/>
      <c r="BQ21" s="92"/>
      <c r="BR21" s="92"/>
      <c r="BS21" s="92"/>
      <c r="BT21" s="92"/>
      <c r="BU21" s="92"/>
      <c r="BV21" s="92"/>
      <c r="BW21" s="92"/>
      <c r="BX21" s="92"/>
      <c r="BY21" s="92"/>
      <c r="BZ21" s="92"/>
      <c r="CA21" s="92"/>
      <c r="CB21" s="92"/>
      <c r="CC21" s="92"/>
      <c r="CD21" s="92"/>
      <c r="CE21" s="92"/>
      <c r="CF21" s="92"/>
      <c r="CG21" s="92"/>
      <c r="CH21" s="92"/>
      <c r="CI21" s="92"/>
      <c r="CJ21" s="92"/>
      <c r="CK21" s="92"/>
      <c r="CL21" s="92"/>
      <c r="CM21" s="92"/>
      <c r="CN21" s="92"/>
      <c r="CO21" s="92"/>
      <c r="CP21" s="92"/>
      <c r="CQ21" s="92"/>
      <c r="CR21" s="92"/>
      <c r="CS21" s="92"/>
      <c r="CT21" s="92"/>
      <c r="CU21" s="92"/>
      <c r="CV21" s="92"/>
      <c r="CW21" s="92"/>
      <c r="CX21" s="92"/>
      <c r="CY21" s="92"/>
      <c r="CZ21" s="92"/>
      <c r="DA21" s="92"/>
      <c r="DB21" s="92"/>
      <c r="DC21" s="92"/>
      <c r="DD21" s="92"/>
      <c r="DE21" s="92"/>
      <c r="DF21" s="92"/>
      <c r="DG21" s="92"/>
      <c r="DH21" s="92"/>
      <c r="DI21" s="92"/>
      <c r="DJ21" s="92"/>
      <c r="DK21" s="92"/>
      <c r="DL21" s="92"/>
      <c r="DM21" s="92"/>
      <c r="DN21" s="92"/>
      <c r="DO21" s="92"/>
      <c r="DP21" s="92"/>
      <c r="DQ21" s="92"/>
      <c r="DR21" s="92"/>
      <c r="DS21" s="92"/>
      <c r="DT21" s="92"/>
      <c r="DU21" s="92"/>
      <c r="DV21" s="92"/>
      <c r="DW21" s="92"/>
      <c r="DX21" s="92"/>
      <c r="DY21" s="92"/>
      <c r="DZ21" s="92"/>
      <c r="EA21" s="92"/>
      <c r="EB21" s="92"/>
      <c r="EC21" s="92"/>
      <c r="ED21" s="92"/>
      <c r="EE21" s="92"/>
      <c r="EF21" s="92"/>
      <c r="EG21" s="92"/>
      <c r="EH21" s="92"/>
      <c r="EI21" s="92"/>
      <c r="EJ21" s="92"/>
      <c r="EK21" s="92"/>
      <c r="EL21" s="92"/>
      <c r="EM21" s="92"/>
      <c r="EN21" s="92"/>
      <c r="EO21" s="92"/>
      <c r="EP21" s="92"/>
      <c r="EQ21" s="92"/>
      <c r="ER21" s="92"/>
      <c r="ES21" s="92"/>
      <c r="ET21" s="92"/>
      <c r="EU21" s="92"/>
      <c r="EV21" s="92"/>
      <c r="EW21" s="92"/>
      <c r="EX21" s="92"/>
      <c r="EY21" s="92"/>
      <c r="EZ21" s="92"/>
      <c r="FA21" s="92"/>
      <c r="FB21" s="92"/>
      <c r="FC21" s="92"/>
      <c r="FD21" s="92"/>
      <c r="FE21" s="92"/>
      <c r="FF21" s="92"/>
      <c r="FG21" s="92"/>
      <c r="FH21" s="92"/>
      <c r="FI21" s="92"/>
      <c r="FJ21" s="92"/>
      <c r="FK21" s="92"/>
      <c r="FL21" s="92"/>
      <c r="FM21" s="92"/>
      <c r="FN21" s="92"/>
      <c r="FO21" s="92"/>
      <c r="FP21" s="92"/>
      <c r="FQ21" s="92"/>
      <c r="FR21" s="92"/>
      <c r="FS21" s="92"/>
      <c r="FT21" s="92"/>
      <c r="FU21" s="92"/>
      <c r="FV21" s="92"/>
      <c r="FW21" s="92"/>
      <c r="FX21" s="92"/>
      <c r="FY21" s="92"/>
      <c r="FZ21" s="92"/>
      <c r="GA21" s="92"/>
      <c r="GB21" s="92"/>
      <c r="GC21" s="92"/>
      <c r="GD21" s="92"/>
      <c r="GE21" s="92"/>
      <c r="GF21" s="92"/>
      <c r="GG21" s="92"/>
      <c r="GH21" s="92"/>
      <c r="GI21" s="92"/>
      <c r="GJ21" s="92"/>
      <c r="GK21" s="92"/>
      <c r="GL21" s="92"/>
      <c r="GM21" s="92"/>
      <c r="GN21" s="92"/>
      <c r="GO21" s="92"/>
      <c r="GP21" s="92"/>
      <c r="GQ21" s="92"/>
      <c r="GR21" s="92"/>
      <c r="GS21" s="92"/>
      <c r="GT21" s="92"/>
      <c r="GU21" s="92"/>
      <c r="GV21" s="92"/>
      <c r="GW21" s="92"/>
      <c r="GX21" s="92"/>
      <c r="GY21" s="92"/>
      <c r="GZ21" s="92"/>
      <c r="HA21" s="92"/>
      <c r="HB21" s="92"/>
      <c r="HC21" s="92"/>
      <c r="HD21" s="92"/>
      <c r="HE21" s="92"/>
      <c r="HF21" s="92"/>
      <c r="HG21" s="92"/>
      <c r="HH21" s="92"/>
      <c r="HI21" s="92"/>
      <c r="HJ21" s="92"/>
      <c r="HK21" s="92"/>
      <c r="HL21" s="92"/>
      <c r="HM21" s="92"/>
      <c r="HN21" s="92"/>
      <c r="HO21" s="92"/>
      <c r="HP21" s="92"/>
      <c r="HQ21" s="92"/>
      <c r="HR21" s="92"/>
      <c r="HS21" s="92"/>
      <c r="HT21" s="92"/>
      <c r="HU21" s="92"/>
      <c r="HV21" s="92"/>
      <c r="HW21" s="92"/>
      <c r="HX21" s="92"/>
      <c r="HY21" s="92"/>
      <c r="HZ21" s="92"/>
      <c r="IA21" s="92"/>
    </row>
    <row r="22" spans="1:235" ht="24" customHeight="1" x14ac:dyDescent="0.15">
      <c r="A22" s="92"/>
      <c r="B22" s="103"/>
      <c r="C22" s="92"/>
      <c r="D22" s="101"/>
      <c r="E22" s="92"/>
      <c r="F22" s="92"/>
      <c r="G22" s="92"/>
      <c r="H22" s="92"/>
      <c r="I22" s="92"/>
      <c r="J22" s="92"/>
      <c r="K22" s="92"/>
      <c r="L22" s="92"/>
      <c r="M22" s="92"/>
      <c r="N22" s="92"/>
      <c r="O22" s="92"/>
      <c r="P22" s="92"/>
      <c r="Q22" s="92"/>
      <c r="R22" s="92"/>
      <c r="S22" s="92"/>
      <c r="T22" s="92"/>
      <c r="U22" s="92"/>
      <c r="V22" s="92"/>
      <c r="W22" s="92"/>
      <c r="X22" s="92"/>
      <c r="Y22" s="92"/>
      <c r="Z22" s="92"/>
      <c r="AA22" s="92"/>
      <c r="AB22" s="92"/>
      <c r="AC22" s="92"/>
      <c r="AD22" s="92"/>
      <c r="AE22" s="92"/>
      <c r="AF22" s="92"/>
      <c r="AG22" s="92"/>
      <c r="AH22" s="92"/>
      <c r="AI22" s="92"/>
      <c r="AJ22" s="92"/>
      <c r="AK22" s="92"/>
      <c r="AL22" s="92"/>
      <c r="AM22" s="92"/>
      <c r="AN22" s="92"/>
      <c r="AO22" s="92"/>
      <c r="AP22" s="92"/>
      <c r="AQ22" s="92"/>
      <c r="AR22" s="92"/>
      <c r="AS22" s="92"/>
      <c r="AT22" s="92"/>
      <c r="AU22" s="92"/>
      <c r="AV22" s="92"/>
      <c r="AW22" s="92"/>
      <c r="AX22" s="92"/>
      <c r="AY22" s="92"/>
      <c r="AZ22" s="92"/>
      <c r="BA22" s="92"/>
      <c r="BB22" s="92"/>
      <c r="BC22" s="92"/>
      <c r="BD22" s="92"/>
      <c r="BE22" s="92"/>
      <c r="BF22" s="92"/>
      <c r="BG22" s="92"/>
      <c r="BH22" s="92"/>
      <c r="BI22" s="92"/>
      <c r="BJ22" s="92"/>
      <c r="BK22" s="92"/>
      <c r="BL22" s="92"/>
      <c r="BM22" s="92"/>
      <c r="BN22" s="92"/>
      <c r="BO22" s="92"/>
      <c r="BP22" s="92"/>
      <c r="BQ22" s="92"/>
      <c r="BR22" s="92"/>
      <c r="BS22" s="92"/>
      <c r="BT22" s="92"/>
      <c r="BU22" s="92"/>
      <c r="BV22" s="92"/>
      <c r="BW22" s="92"/>
      <c r="BX22" s="92"/>
      <c r="BY22" s="92"/>
      <c r="BZ22" s="92"/>
      <c r="CA22" s="92"/>
      <c r="CB22" s="92"/>
      <c r="CC22" s="92"/>
      <c r="CD22" s="92"/>
      <c r="CE22" s="92"/>
      <c r="CF22" s="92"/>
      <c r="CG22" s="92"/>
      <c r="CH22" s="92"/>
      <c r="CI22" s="92"/>
      <c r="CJ22" s="92"/>
      <c r="CK22" s="92"/>
      <c r="CL22" s="92"/>
      <c r="CM22" s="92"/>
      <c r="CN22" s="92"/>
      <c r="CO22" s="92"/>
      <c r="CP22" s="92"/>
      <c r="CQ22" s="92"/>
      <c r="CR22" s="92"/>
      <c r="CS22" s="92"/>
      <c r="CT22" s="92"/>
      <c r="CU22" s="92"/>
      <c r="CV22" s="92"/>
      <c r="CW22" s="92"/>
      <c r="CX22" s="92"/>
      <c r="CY22" s="92"/>
      <c r="CZ22" s="92"/>
      <c r="DA22" s="92"/>
      <c r="DB22" s="92"/>
      <c r="DC22" s="92"/>
      <c r="DD22" s="92"/>
      <c r="DE22" s="92"/>
      <c r="DF22" s="92"/>
      <c r="DG22" s="92"/>
      <c r="DH22" s="92"/>
      <c r="DI22" s="92"/>
      <c r="DJ22" s="92"/>
      <c r="DK22" s="92"/>
      <c r="DL22" s="92"/>
      <c r="DM22" s="92"/>
      <c r="DN22" s="92"/>
      <c r="DO22" s="92"/>
      <c r="DP22" s="92"/>
      <c r="DQ22" s="92"/>
      <c r="DR22" s="92"/>
      <c r="DS22" s="92"/>
      <c r="DT22" s="92"/>
      <c r="DU22" s="92"/>
      <c r="DV22" s="92"/>
      <c r="DW22" s="92"/>
      <c r="DX22" s="92"/>
      <c r="DY22" s="92"/>
      <c r="DZ22" s="92"/>
      <c r="EA22" s="92"/>
      <c r="EB22" s="92"/>
      <c r="EC22" s="92"/>
      <c r="ED22" s="92"/>
      <c r="EE22" s="92"/>
      <c r="EF22" s="92"/>
      <c r="EG22" s="92"/>
      <c r="EH22" s="92"/>
      <c r="EI22" s="92"/>
      <c r="EJ22" s="92"/>
      <c r="EK22" s="92"/>
      <c r="EL22" s="92"/>
      <c r="EM22" s="92"/>
      <c r="EN22" s="92"/>
      <c r="EO22" s="92"/>
      <c r="EP22" s="92"/>
      <c r="EQ22" s="92"/>
      <c r="ER22" s="92"/>
      <c r="ES22" s="92"/>
      <c r="ET22" s="92"/>
      <c r="EU22" s="92"/>
      <c r="EV22" s="92"/>
      <c r="EW22" s="92"/>
      <c r="EX22" s="92"/>
      <c r="EY22" s="92"/>
      <c r="EZ22" s="92"/>
      <c r="FA22" s="92"/>
      <c r="FB22" s="92"/>
      <c r="FC22" s="92"/>
      <c r="FD22" s="92"/>
      <c r="FE22" s="92"/>
      <c r="FF22" s="92"/>
      <c r="FG22" s="92"/>
      <c r="FH22" s="92"/>
      <c r="FI22" s="92"/>
      <c r="FJ22" s="92"/>
      <c r="FK22" s="92"/>
      <c r="FL22" s="92"/>
      <c r="FM22" s="92"/>
      <c r="FN22" s="92"/>
      <c r="FO22" s="92"/>
      <c r="FP22" s="92"/>
      <c r="FQ22" s="92"/>
      <c r="FR22" s="92"/>
      <c r="FS22" s="92"/>
      <c r="FT22" s="92"/>
      <c r="FU22" s="92"/>
      <c r="FV22" s="92"/>
      <c r="FW22" s="92"/>
      <c r="FX22" s="92"/>
      <c r="FY22" s="92"/>
      <c r="FZ22" s="92"/>
      <c r="GA22" s="92"/>
      <c r="GB22" s="92"/>
      <c r="GC22" s="92"/>
      <c r="GD22" s="92"/>
      <c r="GE22" s="92"/>
      <c r="GF22" s="92"/>
      <c r="GG22" s="92"/>
      <c r="GH22" s="92"/>
      <c r="GI22" s="92"/>
      <c r="GJ22" s="92"/>
      <c r="GK22" s="92"/>
      <c r="GL22" s="92"/>
      <c r="GM22" s="92"/>
      <c r="GN22" s="92"/>
      <c r="GO22" s="92"/>
      <c r="GP22" s="92"/>
      <c r="GQ22" s="92"/>
      <c r="GR22" s="92"/>
      <c r="GS22" s="92"/>
      <c r="GT22" s="92"/>
      <c r="GU22" s="92"/>
      <c r="GV22" s="92"/>
      <c r="GW22" s="92"/>
      <c r="GX22" s="92"/>
      <c r="GY22" s="92"/>
      <c r="GZ22" s="92"/>
      <c r="HA22" s="92"/>
      <c r="HB22" s="92"/>
      <c r="HC22" s="92"/>
      <c r="HD22" s="92"/>
      <c r="HE22" s="92"/>
      <c r="HF22" s="92"/>
      <c r="HG22" s="92"/>
      <c r="HH22" s="92"/>
      <c r="HI22" s="92"/>
      <c r="HJ22" s="92"/>
      <c r="HK22" s="92"/>
      <c r="HL22" s="92"/>
      <c r="HM22" s="92"/>
      <c r="HN22" s="92"/>
      <c r="HO22" s="92"/>
      <c r="HP22" s="92"/>
      <c r="HQ22" s="92"/>
      <c r="HR22" s="92"/>
      <c r="HS22" s="92"/>
      <c r="HT22" s="92"/>
      <c r="HU22" s="92"/>
      <c r="HV22" s="92"/>
      <c r="HW22" s="92"/>
      <c r="HX22" s="92"/>
      <c r="HY22" s="92"/>
      <c r="HZ22" s="92"/>
      <c r="IA22" s="92"/>
    </row>
    <row r="23" spans="1:235" ht="24" customHeight="1" x14ac:dyDescent="0.15">
      <c r="A23" s="92"/>
      <c r="B23" s="103"/>
      <c r="C23" s="92"/>
      <c r="D23" s="101"/>
      <c r="E23" s="92"/>
      <c r="F23" s="92"/>
      <c r="G23" s="92"/>
      <c r="H23" s="92"/>
      <c r="I23" s="92"/>
      <c r="J23" s="92"/>
      <c r="K23" s="92"/>
      <c r="L23" s="92"/>
      <c r="M23" s="92"/>
      <c r="N23" s="92"/>
      <c r="O23" s="92"/>
      <c r="P23" s="92"/>
      <c r="Q23" s="92"/>
      <c r="R23" s="92"/>
      <c r="S23" s="92"/>
      <c r="T23" s="92"/>
      <c r="U23" s="92"/>
      <c r="V23" s="92"/>
      <c r="W23" s="92"/>
      <c r="X23" s="92"/>
      <c r="Y23" s="92"/>
      <c r="Z23" s="92"/>
      <c r="AA23" s="92"/>
      <c r="AB23" s="92"/>
      <c r="AC23" s="92"/>
      <c r="AD23" s="92"/>
      <c r="AE23" s="92"/>
      <c r="AF23" s="92"/>
      <c r="AG23" s="92"/>
      <c r="AH23" s="92"/>
      <c r="AI23" s="92"/>
      <c r="AJ23" s="92"/>
      <c r="AK23" s="92"/>
      <c r="AL23" s="92"/>
      <c r="AM23" s="92"/>
      <c r="AN23" s="92"/>
      <c r="AO23" s="92"/>
      <c r="AP23" s="92"/>
      <c r="AQ23" s="92"/>
      <c r="AR23" s="92"/>
      <c r="AS23" s="92"/>
      <c r="AT23" s="92"/>
      <c r="AU23" s="92"/>
      <c r="AV23" s="92"/>
      <c r="AW23" s="92"/>
      <c r="AX23" s="92"/>
      <c r="AY23" s="92"/>
      <c r="AZ23" s="92"/>
      <c r="BA23" s="92"/>
      <c r="BB23" s="92"/>
      <c r="BC23" s="92"/>
      <c r="BD23" s="92"/>
      <c r="BE23" s="92"/>
      <c r="BF23" s="92"/>
      <c r="BG23" s="92"/>
      <c r="BH23" s="92"/>
      <c r="BI23" s="92"/>
      <c r="BJ23" s="92"/>
      <c r="BK23" s="92"/>
      <c r="BL23" s="92"/>
      <c r="BM23" s="92"/>
      <c r="BN23" s="92"/>
      <c r="BO23" s="92"/>
      <c r="BP23" s="92"/>
      <c r="BQ23" s="92"/>
      <c r="BR23" s="92"/>
      <c r="BS23" s="92"/>
      <c r="BT23" s="92"/>
      <c r="BU23" s="92"/>
      <c r="BV23" s="92"/>
      <c r="BW23" s="92"/>
      <c r="BX23" s="92"/>
      <c r="BY23" s="92"/>
      <c r="BZ23" s="92"/>
      <c r="CA23" s="92"/>
      <c r="CB23" s="92"/>
      <c r="CC23" s="92"/>
      <c r="CD23" s="92"/>
      <c r="CE23" s="92"/>
      <c r="CF23" s="92"/>
      <c r="CG23" s="92"/>
      <c r="CH23" s="92"/>
      <c r="CI23" s="92"/>
      <c r="CJ23" s="92"/>
      <c r="CK23" s="92"/>
      <c r="CL23" s="92"/>
      <c r="CM23" s="92"/>
      <c r="CN23" s="92"/>
      <c r="CO23" s="92"/>
      <c r="CP23" s="92"/>
      <c r="CQ23" s="92"/>
      <c r="CR23" s="92"/>
      <c r="CS23" s="92"/>
      <c r="CT23" s="92"/>
      <c r="CU23" s="92"/>
      <c r="CV23" s="92"/>
      <c r="CW23" s="92"/>
      <c r="CX23" s="92"/>
      <c r="CY23" s="92"/>
      <c r="CZ23" s="92"/>
      <c r="DA23" s="92"/>
      <c r="DB23" s="92"/>
      <c r="DC23" s="92"/>
      <c r="DD23" s="92"/>
      <c r="DE23" s="92"/>
      <c r="DF23" s="92"/>
      <c r="DG23" s="92"/>
      <c r="DH23" s="92"/>
      <c r="DI23" s="92"/>
      <c r="DJ23" s="92"/>
      <c r="DK23" s="92"/>
      <c r="DL23" s="92"/>
      <c r="DM23" s="92"/>
      <c r="DN23" s="92"/>
      <c r="DO23" s="92"/>
      <c r="DP23" s="92"/>
      <c r="DQ23" s="92"/>
      <c r="DR23" s="92"/>
      <c r="DS23" s="92"/>
      <c r="DT23" s="92"/>
      <c r="DU23" s="92"/>
      <c r="DV23" s="92"/>
      <c r="DW23" s="92"/>
      <c r="DX23" s="92"/>
      <c r="DY23" s="92"/>
      <c r="DZ23" s="92"/>
      <c r="EA23" s="92"/>
      <c r="EB23" s="92"/>
      <c r="EC23" s="92"/>
      <c r="ED23" s="92"/>
      <c r="EE23" s="92"/>
      <c r="EF23" s="92"/>
      <c r="EG23" s="92"/>
      <c r="EH23" s="92"/>
      <c r="EI23" s="92"/>
      <c r="EJ23" s="92"/>
      <c r="EK23" s="92"/>
      <c r="EL23" s="92"/>
      <c r="EM23" s="92"/>
      <c r="EN23" s="92"/>
      <c r="EO23" s="92"/>
      <c r="EP23" s="92"/>
      <c r="EQ23" s="92"/>
      <c r="ER23" s="92"/>
      <c r="ES23" s="92"/>
      <c r="ET23" s="92"/>
      <c r="EU23" s="92"/>
      <c r="EV23" s="92"/>
      <c r="EW23" s="92"/>
      <c r="EX23" s="92"/>
      <c r="EY23" s="92"/>
      <c r="EZ23" s="92"/>
      <c r="FA23" s="92"/>
      <c r="FB23" s="92"/>
      <c r="FC23" s="92"/>
      <c r="FD23" s="92"/>
      <c r="FE23" s="92"/>
      <c r="FF23" s="92"/>
      <c r="FG23" s="92"/>
      <c r="FH23" s="92"/>
      <c r="FI23" s="92"/>
      <c r="FJ23" s="92"/>
      <c r="FK23" s="92"/>
      <c r="FL23" s="92"/>
      <c r="FM23" s="92"/>
      <c r="FN23" s="92"/>
      <c r="FO23" s="92"/>
      <c r="FP23" s="92"/>
      <c r="FQ23" s="92"/>
      <c r="FR23" s="92"/>
      <c r="FS23" s="92"/>
      <c r="FT23" s="92"/>
      <c r="FU23" s="92"/>
      <c r="FV23" s="92"/>
      <c r="FW23" s="92"/>
      <c r="FX23" s="92"/>
      <c r="FY23" s="92"/>
      <c r="FZ23" s="92"/>
      <c r="GA23" s="92"/>
      <c r="GB23" s="92"/>
      <c r="GC23" s="92"/>
      <c r="GD23" s="92"/>
      <c r="GE23" s="92"/>
      <c r="GF23" s="92"/>
      <c r="GG23" s="92"/>
      <c r="GH23" s="92"/>
      <c r="GI23" s="92"/>
      <c r="GJ23" s="92"/>
      <c r="GK23" s="92"/>
      <c r="GL23" s="92"/>
      <c r="GM23" s="92"/>
      <c r="GN23" s="92"/>
      <c r="GO23" s="92"/>
      <c r="GP23" s="92"/>
      <c r="GQ23" s="92"/>
      <c r="GR23" s="92"/>
      <c r="GS23" s="92"/>
      <c r="GT23" s="92"/>
      <c r="GU23" s="92"/>
      <c r="GV23" s="92"/>
      <c r="GW23" s="92"/>
      <c r="GX23" s="92"/>
      <c r="GY23" s="92"/>
      <c r="GZ23" s="92"/>
      <c r="HA23" s="92"/>
      <c r="HB23" s="92"/>
      <c r="HC23" s="92"/>
      <c r="HD23" s="92"/>
      <c r="HE23" s="92"/>
      <c r="HF23" s="92"/>
      <c r="HG23" s="92"/>
      <c r="HH23" s="92"/>
      <c r="HI23" s="92"/>
      <c r="HJ23" s="92"/>
      <c r="HK23" s="92"/>
      <c r="HL23" s="92"/>
      <c r="HM23" s="92"/>
      <c r="HN23" s="92"/>
      <c r="HO23" s="92"/>
      <c r="HP23" s="92"/>
      <c r="HQ23" s="92"/>
      <c r="HR23" s="92"/>
      <c r="HS23" s="92"/>
      <c r="HT23" s="92"/>
      <c r="HU23" s="92"/>
      <c r="HV23" s="92"/>
      <c r="HW23" s="92"/>
      <c r="HX23" s="92"/>
      <c r="HY23" s="92"/>
      <c r="HZ23" s="92"/>
      <c r="IA23" s="92"/>
    </row>
    <row r="24" spans="1:235" ht="24" customHeight="1" x14ac:dyDescent="0.15">
      <c r="A24" s="92"/>
      <c r="B24" s="103"/>
      <c r="C24" s="92"/>
      <c r="D24" s="101"/>
      <c r="E24" s="92"/>
      <c r="F24" s="92"/>
      <c r="G24" s="92"/>
      <c r="H24" s="92"/>
      <c r="I24" s="92"/>
      <c r="J24" s="92"/>
      <c r="K24" s="92"/>
      <c r="L24" s="92"/>
      <c r="M24" s="92"/>
      <c r="N24" s="92"/>
      <c r="O24" s="92"/>
      <c r="P24" s="92"/>
      <c r="Q24" s="92"/>
      <c r="R24" s="92"/>
      <c r="S24" s="92"/>
      <c r="T24" s="92"/>
      <c r="U24" s="92"/>
      <c r="V24" s="92"/>
      <c r="W24" s="92"/>
      <c r="X24" s="92"/>
      <c r="Y24" s="92"/>
      <c r="Z24" s="92"/>
      <c r="AA24" s="92"/>
      <c r="AB24" s="92"/>
      <c r="AC24" s="92"/>
      <c r="AD24" s="92"/>
      <c r="AE24" s="92"/>
      <c r="AF24" s="92"/>
      <c r="AG24" s="92"/>
      <c r="AH24" s="92"/>
      <c r="AI24" s="92"/>
      <c r="AJ24" s="92"/>
      <c r="AK24" s="92"/>
      <c r="AL24" s="92"/>
      <c r="AM24" s="92"/>
      <c r="AN24" s="92"/>
      <c r="AO24" s="92"/>
      <c r="AP24" s="92"/>
      <c r="AQ24" s="92"/>
      <c r="AR24" s="92"/>
      <c r="AS24" s="92"/>
      <c r="AT24" s="92"/>
      <c r="AU24" s="92"/>
      <c r="AV24" s="92"/>
      <c r="AW24" s="92"/>
      <c r="AX24" s="92"/>
      <c r="AY24" s="92"/>
      <c r="AZ24" s="92"/>
      <c r="BA24" s="92"/>
      <c r="BB24" s="92"/>
      <c r="BC24" s="92"/>
      <c r="BD24" s="92"/>
      <c r="BE24" s="92"/>
      <c r="BF24" s="92"/>
      <c r="BG24" s="92"/>
      <c r="BH24" s="92"/>
      <c r="BI24" s="92"/>
      <c r="BJ24" s="92"/>
      <c r="BK24" s="92"/>
      <c r="BL24" s="92"/>
      <c r="BM24" s="92"/>
      <c r="BN24" s="92"/>
      <c r="BO24" s="92"/>
      <c r="BP24" s="92"/>
      <c r="BQ24" s="92"/>
      <c r="BR24" s="92"/>
      <c r="BS24" s="92"/>
      <c r="BT24" s="92"/>
      <c r="BU24" s="92"/>
      <c r="BV24" s="92"/>
      <c r="BW24" s="92"/>
      <c r="BX24" s="92"/>
      <c r="BY24" s="92"/>
      <c r="BZ24" s="92"/>
      <c r="CA24" s="92"/>
      <c r="CB24" s="92"/>
      <c r="CC24" s="92"/>
      <c r="CD24" s="92"/>
      <c r="CE24" s="92"/>
      <c r="CF24" s="92"/>
      <c r="CG24" s="92"/>
      <c r="CH24" s="92"/>
      <c r="CI24" s="92"/>
      <c r="CJ24" s="92"/>
      <c r="CK24" s="92"/>
      <c r="CL24" s="92"/>
      <c r="CM24" s="92"/>
      <c r="CN24" s="92"/>
      <c r="CO24" s="92"/>
      <c r="CP24" s="92"/>
      <c r="CQ24" s="92"/>
      <c r="CR24" s="92"/>
      <c r="CS24" s="92"/>
      <c r="CT24" s="92"/>
      <c r="CU24" s="92"/>
      <c r="CV24" s="92"/>
      <c r="CW24" s="92"/>
      <c r="CX24" s="92"/>
      <c r="CY24" s="92"/>
      <c r="CZ24" s="92"/>
      <c r="DA24" s="92"/>
      <c r="DB24" s="92"/>
      <c r="DC24" s="92"/>
      <c r="DD24" s="92"/>
      <c r="DE24" s="92"/>
      <c r="DF24" s="92"/>
      <c r="DG24" s="92"/>
      <c r="DH24" s="92"/>
      <c r="DI24" s="92"/>
      <c r="DJ24" s="92"/>
      <c r="DK24" s="92"/>
      <c r="DL24" s="92"/>
      <c r="DM24" s="92"/>
      <c r="DN24" s="92"/>
      <c r="DO24" s="92"/>
      <c r="DP24" s="92"/>
      <c r="DQ24" s="92"/>
      <c r="DR24" s="92"/>
      <c r="DS24" s="92"/>
      <c r="DT24" s="92"/>
      <c r="DU24" s="92"/>
      <c r="DV24" s="92"/>
      <c r="DW24" s="92"/>
      <c r="DX24" s="92"/>
      <c r="DY24" s="92"/>
      <c r="DZ24" s="92"/>
      <c r="EA24" s="92"/>
      <c r="EB24" s="92"/>
      <c r="EC24" s="92"/>
      <c r="ED24" s="92"/>
      <c r="EE24" s="92"/>
      <c r="EF24" s="92"/>
      <c r="EG24" s="92"/>
      <c r="EH24" s="92"/>
      <c r="EI24" s="92"/>
      <c r="EJ24" s="92"/>
      <c r="EK24" s="92"/>
      <c r="EL24" s="92"/>
      <c r="EM24" s="92"/>
      <c r="EN24" s="92"/>
      <c r="EO24" s="92"/>
      <c r="EP24" s="92"/>
      <c r="EQ24" s="92"/>
      <c r="ER24" s="92"/>
      <c r="ES24" s="92"/>
      <c r="ET24" s="92"/>
      <c r="EU24" s="92"/>
      <c r="EV24" s="92"/>
      <c r="EW24" s="92"/>
      <c r="EX24" s="92"/>
      <c r="EY24" s="92"/>
      <c r="EZ24" s="92"/>
      <c r="FA24" s="92"/>
      <c r="FB24" s="92"/>
      <c r="FC24" s="92"/>
      <c r="FD24" s="92"/>
      <c r="FE24" s="92"/>
      <c r="FF24" s="92"/>
      <c r="FG24" s="92"/>
      <c r="FH24" s="92"/>
      <c r="FI24" s="92"/>
      <c r="FJ24" s="92"/>
      <c r="FK24" s="92"/>
      <c r="FL24" s="92"/>
      <c r="FM24" s="92"/>
      <c r="FN24" s="92"/>
      <c r="FO24" s="92"/>
      <c r="FP24" s="92"/>
      <c r="FQ24" s="92"/>
      <c r="FR24" s="92"/>
      <c r="FS24" s="92"/>
      <c r="FT24" s="92"/>
      <c r="FU24" s="92"/>
      <c r="FV24" s="92"/>
      <c r="FW24" s="92"/>
      <c r="FX24" s="92"/>
      <c r="FY24" s="92"/>
      <c r="FZ24" s="92"/>
      <c r="GA24" s="92"/>
      <c r="GB24" s="92"/>
      <c r="GC24" s="92"/>
      <c r="GD24" s="92"/>
      <c r="GE24" s="92"/>
      <c r="GF24" s="92"/>
      <c r="GG24" s="92"/>
      <c r="GH24" s="92"/>
      <c r="GI24" s="92"/>
      <c r="GJ24" s="92"/>
      <c r="GK24" s="92"/>
      <c r="GL24" s="92"/>
      <c r="GM24" s="92"/>
      <c r="GN24" s="92"/>
      <c r="GO24" s="92"/>
      <c r="GP24" s="92"/>
      <c r="GQ24" s="92"/>
      <c r="GR24" s="92"/>
      <c r="GS24" s="92"/>
      <c r="GT24" s="92"/>
      <c r="GU24" s="92"/>
      <c r="GV24" s="92"/>
      <c r="GW24" s="92"/>
      <c r="GX24" s="92"/>
      <c r="GY24" s="92"/>
      <c r="GZ24" s="92"/>
      <c r="HA24" s="92"/>
      <c r="HB24" s="92"/>
      <c r="HC24" s="92"/>
      <c r="HD24" s="92"/>
      <c r="HE24" s="92"/>
      <c r="HF24" s="92"/>
      <c r="HG24" s="92"/>
      <c r="HH24" s="92"/>
      <c r="HI24" s="92"/>
      <c r="HJ24" s="92"/>
      <c r="HK24" s="92"/>
      <c r="HL24" s="92"/>
      <c r="HM24" s="92"/>
      <c r="HN24" s="92"/>
      <c r="HO24" s="92"/>
      <c r="HP24" s="92"/>
      <c r="HQ24" s="92"/>
      <c r="HR24" s="92"/>
      <c r="HS24" s="92"/>
      <c r="HT24" s="92"/>
      <c r="HU24" s="92"/>
      <c r="HV24" s="92"/>
      <c r="HW24" s="92"/>
      <c r="HX24" s="92"/>
      <c r="HY24" s="92"/>
      <c r="HZ24" s="92"/>
      <c r="IA24" s="92"/>
    </row>
    <row r="25" spans="1:235" ht="24" customHeight="1" x14ac:dyDescent="0.15">
      <c r="A25" s="92"/>
      <c r="B25" s="103"/>
      <c r="C25" s="92"/>
      <c r="D25" s="101"/>
      <c r="E25" s="92"/>
      <c r="F25" s="92"/>
      <c r="G25" s="92"/>
      <c r="H25" s="92"/>
      <c r="I25" s="92"/>
      <c r="J25" s="92"/>
      <c r="K25" s="92"/>
      <c r="L25" s="92"/>
      <c r="M25" s="92"/>
      <c r="N25" s="92"/>
      <c r="O25" s="92"/>
      <c r="P25" s="92"/>
      <c r="Q25" s="92"/>
      <c r="R25" s="92"/>
      <c r="S25" s="92"/>
      <c r="T25" s="92"/>
      <c r="U25" s="92"/>
      <c r="V25" s="92"/>
      <c r="W25" s="92"/>
      <c r="X25" s="92"/>
      <c r="Y25" s="92"/>
      <c r="Z25" s="92"/>
      <c r="AA25" s="92"/>
      <c r="AB25" s="92"/>
      <c r="AC25" s="92"/>
      <c r="AD25" s="92"/>
      <c r="AE25" s="92"/>
      <c r="AF25" s="92"/>
      <c r="AG25" s="92"/>
      <c r="AH25" s="92"/>
      <c r="AI25" s="92"/>
      <c r="AJ25" s="92"/>
      <c r="AK25" s="92"/>
      <c r="AL25" s="92"/>
      <c r="AM25" s="92"/>
      <c r="AN25" s="92"/>
      <c r="AO25" s="92"/>
      <c r="AP25" s="92"/>
      <c r="AQ25" s="92"/>
      <c r="AR25" s="92"/>
      <c r="AS25" s="92"/>
      <c r="AT25" s="92"/>
      <c r="AU25" s="92"/>
      <c r="AV25" s="92"/>
      <c r="AW25" s="92"/>
      <c r="AX25" s="92"/>
      <c r="AY25" s="92"/>
      <c r="AZ25" s="92"/>
      <c r="BA25" s="92"/>
      <c r="BB25" s="92"/>
      <c r="BC25" s="92"/>
      <c r="BD25" s="92"/>
      <c r="BE25" s="92"/>
      <c r="BF25" s="92"/>
      <c r="BG25" s="92"/>
      <c r="BH25" s="92"/>
      <c r="BI25" s="92"/>
      <c r="BJ25" s="92"/>
      <c r="BK25" s="92"/>
      <c r="BL25" s="92"/>
      <c r="BM25" s="92"/>
      <c r="BN25" s="92"/>
      <c r="BO25" s="92"/>
      <c r="BP25" s="92"/>
      <c r="BQ25" s="92"/>
      <c r="BR25" s="92"/>
      <c r="BS25" s="92"/>
      <c r="BT25" s="92"/>
      <c r="BU25" s="92"/>
      <c r="BV25" s="92"/>
      <c r="BW25" s="92"/>
      <c r="BX25" s="92"/>
      <c r="BY25" s="92"/>
      <c r="BZ25" s="92"/>
      <c r="CA25" s="92"/>
      <c r="CB25" s="92"/>
      <c r="CC25" s="92"/>
      <c r="CD25" s="92"/>
      <c r="CE25" s="92"/>
      <c r="CF25" s="92"/>
      <c r="CG25" s="92"/>
      <c r="CH25" s="92"/>
      <c r="CI25" s="92"/>
      <c r="CJ25" s="92"/>
      <c r="CK25" s="92"/>
      <c r="CL25" s="92"/>
      <c r="CM25" s="92"/>
      <c r="CN25" s="92"/>
      <c r="CO25" s="92"/>
      <c r="CP25" s="92"/>
      <c r="CQ25" s="92"/>
      <c r="CR25" s="92"/>
      <c r="CS25" s="92"/>
      <c r="CT25" s="92"/>
      <c r="CU25" s="92"/>
      <c r="CV25" s="92"/>
      <c r="CW25" s="92"/>
      <c r="CX25" s="92"/>
      <c r="CY25" s="92"/>
      <c r="CZ25" s="92"/>
      <c r="DA25" s="92"/>
      <c r="DB25" s="92"/>
      <c r="DC25" s="92"/>
      <c r="DD25" s="92"/>
      <c r="DE25" s="92"/>
      <c r="DF25" s="92"/>
      <c r="DG25" s="92"/>
      <c r="DH25" s="92"/>
      <c r="DI25" s="92"/>
      <c r="DJ25" s="92"/>
      <c r="DK25" s="92"/>
      <c r="DL25" s="92"/>
      <c r="DM25" s="92"/>
      <c r="DN25" s="92"/>
      <c r="DO25" s="92"/>
      <c r="DP25" s="92"/>
      <c r="DQ25" s="92"/>
      <c r="DR25" s="92"/>
      <c r="DS25" s="92"/>
      <c r="DT25" s="92"/>
      <c r="DU25" s="92"/>
      <c r="DV25" s="92"/>
      <c r="DW25" s="92"/>
      <c r="DX25" s="92"/>
      <c r="DY25" s="92"/>
      <c r="DZ25" s="92"/>
      <c r="EA25" s="92"/>
      <c r="EB25" s="92"/>
      <c r="EC25" s="92"/>
      <c r="ED25" s="92"/>
      <c r="EE25" s="92"/>
      <c r="EF25" s="92"/>
      <c r="EG25" s="92"/>
      <c r="EH25" s="92"/>
      <c r="EI25" s="92"/>
      <c r="EJ25" s="92"/>
      <c r="EK25" s="92"/>
      <c r="EL25" s="92"/>
      <c r="EM25" s="92"/>
      <c r="EN25" s="92"/>
      <c r="EO25" s="92"/>
      <c r="EP25" s="92"/>
      <c r="EQ25" s="92"/>
      <c r="ER25" s="92"/>
      <c r="ES25" s="92"/>
      <c r="ET25" s="92"/>
      <c r="EU25" s="92"/>
      <c r="EV25" s="92"/>
      <c r="EW25" s="92"/>
      <c r="EX25" s="92"/>
      <c r="EY25" s="92"/>
      <c r="EZ25" s="92"/>
      <c r="FA25" s="92"/>
      <c r="FB25" s="92"/>
      <c r="FC25" s="92"/>
      <c r="FD25" s="92"/>
      <c r="FE25" s="92"/>
      <c r="FF25" s="92"/>
      <c r="FG25" s="92"/>
      <c r="FH25" s="92"/>
      <c r="FI25" s="92"/>
      <c r="FJ25" s="92"/>
      <c r="FK25" s="92"/>
      <c r="FL25" s="92"/>
      <c r="FM25" s="92"/>
      <c r="FN25" s="92"/>
      <c r="FO25" s="92"/>
      <c r="FP25" s="92"/>
      <c r="FQ25" s="92"/>
      <c r="FR25" s="92"/>
      <c r="FS25" s="92"/>
      <c r="FT25" s="92"/>
      <c r="FU25" s="92"/>
      <c r="FV25" s="92"/>
      <c r="FW25" s="92"/>
      <c r="FX25" s="92"/>
      <c r="FY25" s="92"/>
      <c r="FZ25" s="92"/>
      <c r="GA25" s="92"/>
      <c r="GB25" s="92"/>
      <c r="GC25" s="92"/>
      <c r="GD25" s="92"/>
      <c r="GE25" s="92"/>
      <c r="GF25" s="92"/>
      <c r="GG25" s="92"/>
      <c r="GH25" s="92"/>
      <c r="GI25" s="92"/>
      <c r="GJ25" s="92"/>
      <c r="GK25" s="92"/>
      <c r="GL25" s="92"/>
      <c r="GM25" s="92"/>
      <c r="GN25" s="92"/>
      <c r="GO25" s="92"/>
      <c r="GP25" s="92"/>
      <c r="GQ25" s="92"/>
      <c r="GR25" s="92"/>
      <c r="GS25" s="92"/>
      <c r="GT25" s="92"/>
      <c r="GU25" s="92"/>
      <c r="GV25" s="92"/>
      <c r="GW25" s="92"/>
      <c r="GX25" s="92"/>
      <c r="GY25" s="92"/>
      <c r="GZ25" s="92"/>
      <c r="HA25" s="92"/>
      <c r="HB25" s="92"/>
      <c r="HC25" s="92"/>
      <c r="HD25" s="92"/>
      <c r="HE25" s="92"/>
      <c r="HF25" s="92"/>
      <c r="HG25" s="92"/>
      <c r="HH25" s="92"/>
      <c r="HI25" s="92"/>
      <c r="HJ25" s="92"/>
      <c r="HK25" s="92"/>
      <c r="HL25" s="92"/>
      <c r="HM25" s="92"/>
      <c r="HN25" s="92"/>
      <c r="HO25" s="92"/>
      <c r="HP25" s="92"/>
      <c r="HQ25" s="92"/>
      <c r="HR25" s="92"/>
      <c r="HS25" s="92"/>
      <c r="HT25" s="92"/>
      <c r="HU25" s="92"/>
      <c r="HV25" s="92"/>
      <c r="HW25" s="92"/>
      <c r="HX25" s="92"/>
      <c r="HY25" s="92"/>
      <c r="HZ25" s="92"/>
      <c r="IA25" s="92"/>
    </row>
    <row r="26" spans="1:235" ht="24" customHeight="1" x14ac:dyDescent="0.15">
      <c r="A26" s="92"/>
      <c r="B26" s="103"/>
      <c r="C26" s="92"/>
      <c r="D26" s="101"/>
      <c r="E26" s="92"/>
      <c r="F26" s="92"/>
      <c r="G26" s="92"/>
      <c r="H26" s="92"/>
      <c r="I26" s="92"/>
      <c r="J26" s="92"/>
      <c r="K26" s="92"/>
      <c r="L26" s="92"/>
      <c r="M26" s="92"/>
      <c r="N26" s="92"/>
      <c r="O26" s="92"/>
      <c r="P26" s="92"/>
      <c r="Q26" s="92"/>
      <c r="R26" s="92"/>
      <c r="S26" s="92"/>
      <c r="T26" s="92"/>
      <c r="U26" s="92"/>
      <c r="V26" s="92"/>
      <c r="W26" s="92"/>
      <c r="X26" s="92"/>
      <c r="Y26" s="92"/>
      <c r="Z26" s="92"/>
      <c r="AA26" s="92"/>
      <c r="AB26" s="92"/>
      <c r="AC26" s="92"/>
      <c r="AD26" s="92"/>
      <c r="AE26" s="92"/>
      <c r="AF26" s="92"/>
      <c r="AG26" s="92"/>
      <c r="AH26" s="92"/>
      <c r="AI26" s="92"/>
      <c r="AJ26" s="92"/>
      <c r="AK26" s="92"/>
      <c r="AL26" s="92"/>
      <c r="AM26" s="92"/>
      <c r="AN26" s="92"/>
      <c r="AO26" s="92"/>
      <c r="AP26" s="92"/>
      <c r="AQ26" s="92"/>
      <c r="AR26" s="92"/>
      <c r="AS26" s="92"/>
      <c r="AT26" s="92"/>
      <c r="AU26" s="92"/>
      <c r="AV26" s="92"/>
      <c r="AW26" s="92"/>
      <c r="AX26" s="92"/>
      <c r="AY26" s="92"/>
      <c r="AZ26" s="92"/>
      <c r="BA26" s="92"/>
      <c r="BB26" s="92"/>
      <c r="BC26" s="92"/>
      <c r="BD26" s="92"/>
      <c r="BE26" s="92"/>
      <c r="BF26" s="92"/>
      <c r="BG26" s="92"/>
      <c r="BH26" s="92"/>
      <c r="BI26" s="92"/>
      <c r="BJ26" s="92"/>
      <c r="BK26" s="92"/>
      <c r="BL26" s="92"/>
      <c r="BM26" s="92"/>
      <c r="BN26" s="92"/>
      <c r="BO26" s="92"/>
      <c r="BP26" s="92"/>
      <c r="BQ26" s="92"/>
      <c r="BR26" s="92"/>
      <c r="BS26" s="92"/>
      <c r="BT26" s="92"/>
      <c r="BU26" s="92"/>
      <c r="BV26" s="92"/>
      <c r="BW26" s="92"/>
      <c r="BX26" s="92"/>
      <c r="BY26" s="92"/>
      <c r="BZ26" s="92"/>
      <c r="CA26" s="92"/>
      <c r="CB26" s="92"/>
      <c r="CC26" s="92"/>
      <c r="CD26" s="92"/>
      <c r="CE26" s="92"/>
      <c r="CF26" s="92"/>
      <c r="CG26" s="92"/>
      <c r="CH26" s="92"/>
      <c r="CI26" s="92"/>
      <c r="CJ26" s="92"/>
      <c r="CK26" s="92"/>
      <c r="CL26" s="92"/>
      <c r="CM26" s="92"/>
      <c r="CN26" s="92"/>
      <c r="CO26" s="92"/>
      <c r="CP26" s="92"/>
      <c r="CQ26" s="92"/>
      <c r="CR26" s="92"/>
      <c r="CS26" s="92"/>
      <c r="CT26" s="92"/>
      <c r="CU26" s="92"/>
      <c r="CV26" s="92"/>
      <c r="CW26" s="92"/>
      <c r="CX26" s="92"/>
      <c r="CY26" s="92"/>
      <c r="CZ26" s="92"/>
      <c r="DA26" s="92"/>
      <c r="DB26" s="92"/>
      <c r="DC26" s="92"/>
      <c r="DD26" s="92"/>
      <c r="DE26" s="92"/>
      <c r="DF26" s="92"/>
      <c r="DG26" s="92"/>
      <c r="DH26" s="92"/>
      <c r="DI26" s="92"/>
      <c r="DJ26" s="92"/>
      <c r="DK26" s="92"/>
      <c r="DL26" s="92"/>
      <c r="DM26" s="92"/>
      <c r="DN26" s="92"/>
      <c r="DO26" s="92"/>
      <c r="DP26" s="92"/>
      <c r="DQ26" s="92"/>
      <c r="DR26" s="92"/>
      <c r="DS26" s="92"/>
      <c r="DT26" s="92"/>
      <c r="DU26" s="92"/>
      <c r="DV26" s="92"/>
      <c r="DW26" s="92"/>
      <c r="DX26" s="92"/>
      <c r="DY26" s="92"/>
      <c r="DZ26" s="92"/>
      <c r="EA26" s="92"/>
      <c r="EB26" s="92"/>
      <c r="EC26" s="92"/>
      <c r="ED26" s="92"/>
      <c r="EE26" s="92"/>
      <c r="EF26" s="92"/>
      <c r="EG26" s="92"/>
      <c r="EH26" s="92"/>
      <c r="EI26" s="92"/>
      <c r="EJ26" s="92"/>
      <c r="EK26" s="92"/>
      <c r="EL26" s="92"/>
      <c r="EM26" s="92"/>
      <c r="EN26" s="92"/>
      <c r="EO26" s="92"/>
      <c r="EP26" s="92"/>
      <c r="EQ26" s="92"/>
      <c r="ER26" s="92"/>
      <c r="ES26" s="92"/>
      <c r="ET26" s="92"/>
      <c r="EU26" s="92"/>
      <c r="EV26" s="92"/>
      <c r="EW26" s="92"/>
      <c r="EX26" s="92"/>
      <c r="EY26" s="92"/>
      <c r="EZ26" s="92"/>
      <c r="FA26" s="92"/>
      <c r="FB26" s="92"/>
      <c r="FC26" s="92"/>
      <c r="FD26" s="92"/>
      <c r="FE26" s="92"/>
      <c r="FF26" s="92"/>
      <c r="FG26" s="92"/>
      <c r="FH26" s="92"/>
      <c r="FI26" s="92"/>
      <c r="FJ26" s="92"/>
      <c r="FK26" s="92"/>
      <c r="FL26" s="92"/>
      <c r="FM26" s="92"/>
      <c r="FN26" s="92"/>
      <c r="FO26" s="92"/>
      <c r="FP26" s="92"/>
      <c r="FQ26" s="92"/>
      <c r="FR26" s="92"/>
      <c r="FS26" s="92"/>
      <c r="FT26" s="92"/>
      <c r="FU26" s="92"/>
      <c r="FV26" s="92"/>
      <c r="FW26" s="92"/>
      <c r="FX26" s="92"/>
      <c r="FY26" s="92"/>
      <c r="FZ26" s="92"/>
      <c r="GA26" s="92"/>
      <c r="GB26" s="92"/>
      <c r="GC26" s="92"/>
      <c r="GD26" s="92"/>
      <c r="GE26" s="92"/>
      <c r="GF26" s="92"/>
      <c r="GG26" s="92"/>
      <c r="GH26" s="92"/>
      <c r="GI26" s="92"/>
      <c r="GJ26" s="92"/>
      <c r="GK26" s="92"/>
      <c r="GL26" s="92"/>
      <c r="GM26" s="92"/>
      <c r="GN26" s="92"/>
      <c r="GO26" s="92"/>
      <c r="GP26" s="92"/>
      <c r="GQ26" s="92"/>
      <c r="GR26" s="92"/>
      <c r="GS26" s="92"/>
      <c r="GT26" s="92"/>
      <c r="GU26" s="92"/>
      <c r="GV26" s="92"/>
      <c r="GW26" s="92"/>
      <c r="GX26" s="92"/>
      <c r="GY26" s="92"/>
      <c r="GZ26" s="92"/>
      <c r="HA26" s="92"/>
      <c r="HB26" s="92"/>
      <c r="HC26" s="92"/>
      <c r="HD26" s="92"/>
      <c r="HE26" s="92"/>
      <c r="HF26" s="92"/>
      <c r="HG26" s="92"/>
      <c r="HH26" s="92"/>
      <c r="HI26" s="92"/>
      <c r="HJ26" s="92"/>
      <c r="HK26" s="92"/>
      <c r="HL26" s="92"/>
      <c r="HM26" s="92"/>
      <c r="HN26" s="92"/>
      <c r="HO26" s="92"/>
      <c r="HP26" s="92"/>
      <c r="HQ26" s="92"/>
      <c r="HR26" s="92"/>
      <c r="HS26" s="92"/>
      <c r="HT26" s="92"/>
      <c r="HU26" s="92"/>
      <c r="HV26" s="92"/>
      <c r="HW26" s="92"/>
      <c r="HX26" s="92"/>
      <c r="HY26" s="92"/>
      <c r="HZ26" s="92"/>
      <c r="IA26" s="92"/>
    </row>
    <row r="27" spans="1:235" ht="24" customHeight="1" x14ac:dyDescent="0.15">
      <c r="A27" s="92"/>
      <c r="B27" s="103"/>
      <c r="C27" s="92"/>
      <c r="D27" s="101"/>
      <c r="E27" s="92"/>
      <c r="F27" s="92"/>
      <c r="G27" s="92"/>
      <c r="H27" s="92"/>
      <c r="I27" s="92"/>
      <c r="J27" s="92"/>
      <c r="K27" s="92"/>
      <c r="L27" s="92"/>
      <c r="M27" s="92"/>
      <c r="N27" s="92"/>
      <c r="O27" s="92"/>
      <c r="P27" s="92"/>
      <c r="Q27" s="92"/>
      <c r="R27" s="92"/>
      <c r="S27" s="92"/>
      <c r="T27" s="92"/>
      <c r="U27" s="92"/>
      <c r="V27" s="92"/>
      <c r="W27" s="92"/>
      <c r="X27" s="92"/>
      <c r="Y27" s="92"/>
      <c r="Z27" s="92"/>
      <c r="AA27" s="92"/>
      <c r="AB27" s="92"/>
      <c r="AC27" s="92"/>
      <c r="AD27" s="92"/>
      <c r="AE27" s="92"/>
      <c r="AF27" s="92"/>
      <c r="AG27" s="92"/>
      <c r="AH27" s="92"/>
      <c r="AI27" s="92"/>
      <c r="AJ27" s="92"/>
      <c r="AK27" s="92"/>
      <c r="AL27" s="92"/>
      <c r="AM27" s="92"/>
      <c r="AN27" s="92"/>
      <c r="AO27" s="92"/>
      <c r="AP27" s="92"/>
      <c r="AQ27" s="92"/>
      <c r="AR27" s="92"/>
      <c r="AS27" s="92"/>
      <c r="AT27" s="92"/>
      <c r="AU27" s="92"/>
      <c r="AV27" s="92"/>
      <c r="AW27" s="92"/>
      <c r="AX27" s="92"/>
      <c r="AY27" s="92"/>
      <c r="AZ27" s="92"/>
      <c r="BA27" s="92"/>
      <c r="BB27" s="92"/>
      <c r="BC27" s="92"/>
      <c r="BD27" s="92"/>
      <c r="BE27" s="92"/>
      <c r="BF27" s="92"/>
      <c r="BG27" s="92"/>
      <c r="BH27" s="92"/>
      <c r="BI27" s="92"/>
      <c r="BJ27" s="92"/>
      <c r="BK27" s="92"/>
      <c r="BL27" s="92"/>
      <c r="BM27" s="92"/>
      <c r="BN27" s="92"/>
      <c r="BO27" s="92"/>
      <c r="BP27" s="92"/>
      <c r="BQ27" s="92"/>
      <c r="BR27" s="92"/>
      <c r="BS27" s="92"/>
      <c r="BT27" s="92"/>
      <c r="BU27" s="92"/>
      <c r="BV27" s="92"/>
      <c r="BW27" s="92"/>
      <c r="BX27" s="92"/>
      <c r="BY27" s="92"/>
      <c r="BZ27" s="92"/>
      <c r="CA27" s="92"/>
      <c r="CB27" s="92"/>
      <c r="CC27" s="92"/>
      <c r="CD27" s="92"/>
      <c r="CE27" s="92"/>
      <c r="CF27" s="92"/>
      <c r="CG27" s="92"/>
      <c r="CH27" s="92"/>
      <c r="CI27" s="92"/>
      <c r="CJ27" s="92"/>
      <c r="CK27" s="92"/>
      <c r="CL27" s="92"/>
      <c r="CM27" s="92"/>
      <c r="CN27" s="92"/>
      <c r="CO27" s="92"/>
      <c r="CP27" s="92"/>
      <c r="CQ27" s="92"/>
      <c r="CR27" s="92"/>
      <c r="CS27" s="92"/>
      <c r="CT27" s="92"/>
      <c r="CU27" s="92"/>
      <c r="CV27" s="92"/>
      <c r="CW27" s="92"/>
      <c r="CX27" s="92"/>
      <c r="CY27" s="92"/>
      <c r="CZ27" s="92"/>
      <c r="DA27" s="92"/>
      <c r="DB27" s="92"/>
      <c r="DC27" s="92"/>
      <c r="DD27" s="92"/>
      <c r="DE27" s="92"/>
      <c r="DF27" s="92"/>
      <c r="DG27" s="92"/>
      <c r="DH27" s="92"/>
      <c r="DI27" s="92"/>
      <c r="DJ27" s="92"/>
      <c r="DK27" s="92"/>
      <c r="DL27" s="92"/>
      <c r="DM27" s="92"/>
      <c r="DN27" s="92"/>
      <c r="DO27" s="92"/>
      <c r="DP27" s="92"/>
      <c r="DQ27" s="92"/>
      <c r="DR27" s="92"/>
      <c r="DS27" s="92"/>
      <c r="DT27" s="92"/>
      <c r="DU27" s="92"/>
      <c r="DV27" s="92"/>
      <c r="DW27" s="92"/>
      <c r="DX27" s="92"/>
      <c r="DY27" s="92"/>
      <c r="DZ27" s="92"/>
      <c r="EA27" s="92"/>
      <c r="EB27" s="92"/>
      <c r="EC27" s="92"/>
      <c r="ED27" s="92"/>
      <c r="EE27" s="92"/>
      <c r="EF27" s="92"/>
      <c r="EG27" s="92"/>
      <c r="EH27" s="92"/>
      <c r="EI27" s="92"/>
      <c r="EJ27" s="92"/>
      <c r="EK27" s="92"/>
      <c r="EL27" s="92"/>
      <c r="EM27" s="92"/>
      <c r="EN27" s="92"/>
      <c r="EO27" s="92"/>
      <c r="EP27" s="92"/>
      <c r="EQ27" s="92"/>
      <c r="ER27" s="92"/>
      <c r="ES27" s="92"/>
      <c r="ET27" s="92"/>
      <c r="EU27" s="92"/>
      <c r="EV27" s="92"/>
      <c r="EW27" s="92"/>
      <c r="EX27" s="92"/>
      <c r="EY27" s="92"/>
      <c r="EZ27" s="92"/>
      <c r="FA27" s="92"/>
      <c r="FB27" s="92"/>
      <c r="FC27" s="92"/>
      <c r="FD27" s="92"/>
      <c r="FE27" s="92"/>
      <c r="FF27" s="92"/>
      <c r="FG27" s="92"/>
      <c r="FH27" s="92"/>
      <c r="FI27" s="92"/>
      <c r="FJ27" s="92"/>
      <c r="FK27" s="92"/>
      <c r="FL27" s="92"/>
      <c r="FM27" s="92"/>
      <c r="FN27" s="92"/>
      <c r="FO27" s="92"/>
      <c r="FP27" s="92"/>
      <c r="FQ27" s="92"/>
      <c r="FR27" s="92"/>
      <c r="FS27" s="92"/>
      <c r="FT27" s="92"/>
      <c r="FU27" s="92"/>
      <c r="FV27" s="92"/>
      <c r="FW27" s="92"/>
      <c r="FX27" s="92"/>
      <c r="FY27" s="92"/>
      <c r="FZ27" s="92"/>
      <c r="GA27" s="92"/>
      <c r="GB27" s="92"/>
      <c r="GC27" s="92"/>
      <c r="GD27" s="92"/>
      <c r="GE27" s="92"/>
      <c r="GF27" s="92"/>
      <c r="GG27" s="92"/>
      <c r="GH27" s="92"/>
      <c r="GI27" s="92"/>
      <c r="GJ27" s="92"/>
      <c r="GK27" s="92"/>
      <c r="GL27" s="92"/>
      <c r="GM27" s="92"/>
      <c r="GN27" s="92"/>
      <c r="GO27" s="92"/>
      <c r="GP27" s="92"/>
      <c r="GQ27" s="92"/>
      <c r="GR27" s="92"/>
      <c r="GS27" s="92"/>
      <c r="GT27" s="92"/>
      <c r="GU27" s="92"/>
      <c r="GV27" s="92"/>
      <c r="GW27" s="92"/>
      <c r="GX27" s="92"/>
      <c r="GY27" s="92"/>
      <c r="GZ27" s="92"/>
      <c r="HA27" s="92"/>
      <c r="HB27" s="92"/>
      <c r="HC27" s="92"/>
      <c r="HD27" s="92"/>
      <c r="HE27" s="92"/>
      <c r="HF27" s="92"/>
      <c r="HG27" s="92"/>
      <c r="HH27" s="92"/>
      <c r="HI27" s="92"/>
      <c r="HJ27" s="92"/>
      <c r="HK27" s="92"/>
      <c r="HL27" s="92"/>
      <c r="HM27" s="92"/>
      <c r="HN27" s="92"/>
      <c r="HO27" s="92"/>
      <c r="HP27" s="92"/>
      <c r="HQ27" s="92"/>
      <c r="HR27" s="92"/>
      <c r="HS27" s="92"/>
      <c r="HT27" s="92"/>
      <c r="HU27" s="92"/>
      <c r="HV27" s="92"/>
      <c r="HW27" s="92"/>
      <c r="HX27" s="92"/>
      <c r="HY27" s="92"/>
      <c r="HZ27" s="92"/>
      <c r="IA27" s="92"/>
    </row>
    <row r="28" spans="1:235" ht="24" customHeight="1" x14ac:dyDescent="0.15">
      <c r="A28" s="92"/>
      <c r="B28" s="103"/>
      <c r="C28" s="92"/>
      <c r="D28" s="101"/>
      <c r="E28" s="92"/>
      <c r="F28" s="92"/>
      <c r="G28" s="92"/>
      <c r="H28" s="92"/>
      <c r="I28" s="92"/>
      <c r="J28" s="92"/>
      <c r="K28" s="92"/>
      <c r="L28" s="92"/>
      <c r="M28" s="92"/>
      <c r="N28" s="92"/>
      <c r="O28" s="92"/>
      <c r="P28" s="92"/>
      <c r="Q28" s="92"/>
      <c r="R28" s="92"/>
      <c r="S28" s="92"/>
      <c r="T28" s="92"/>
      <c r="U28" s="92"/>
      <c r="V28" s="92"/>
      <c r="W28" s="92"/>
      <c r="X28" s="92"/>
      <c r="Y28" s="92"/>
      <c r="Z28" s="92"/>
      <c r="AA28" s="92"/>
      <c r="AB28" s="92"/>
      <c r="AC28" s="92"/>
      <c r="AD28" s="92"/>
      <c r="AE28" s="92"/>
      <c r="AF28" s="92"/>
      <c r="AG28" s="92"/>
      <c r="AH28" s="92"/>
      <c r="AI28" s="92"/>
      <c r="AJ28" s="92"/>
      <c r="AK28" s="92"/>
      <c r="AL28" s="92"/>
      <c r="AM28" s="92"/>
      <c r="AN28" s="92"/>
      <c r="AO28" s="92"/>
      <c r="AP28" s="92"/>
      <c r="AQ28" s="92"/>
      <c r="AR28" s="92"/>
      <c r="AS28" s="92"/>
      <c r="AT28" s="92"/>
      <c r="AU28" s="92"/>
      <c r="AV28" s="92"/>
      <c r="AW28" s="92"/>
      <c r="AX28" s="92"/>
      <c r="AY28" s="92"/>
      <c r="AZ28" s="92"/>
      <c r="BA28" s="92"/>
      <c r="BB28" s="92"/>
      <c r="BC28" s="92"/>
      <c r="BD28" s="92"/>
      <c r="BE28" s="92"/>
      <c r="BF28" s="92"/>
      <c r="BG28" s="92"/>
      <c r="BH28" s="92"/>
      <c r="BI28" s="92"/>
      <c r="BJ28" s="92"/>
      <c r="BK28" s="92"/>
      <c r="BL28" s="92"/>
      <c r="BM28" s="92"/>
      <c r="BN28" s="92"/>
      <c r="BO28" s="92"/>
      <c r="BP28" s="92"/>
      <c r="BQ28" s="92"/>
      <c r="BR28" s="92"/>
      <c r="BS28" s="92"/>
      <c r="BT28" s="92"/>
      <c r="BU28" s="92"/>
      <c r="BV28" s="92"/>
      <c r="BW28" s="92"/>
      <c r="BX28" s="92"/>
      <c r="BY28" s="92"/>
      <c r="BZ28" s="92"/>
      <c r="CA28" s="92"/>
      <c r="CB28" s="92"/>
      <c r="CC28" s="92"/>
      <c r="CD28" s="92"/>
      <c r="CE28" s="92"/>
      <c r="CF28" s="92"/>
      <c r="CG28" s="92"/>
      <c r="CH28" s="92"/>
      <c r="CI28" s="92"/>
      <c r="CJ28" s="92"/>
      <c r="CK28" s="92"/>
      <c r="CL28" s="92"/>
      <c r="CM28" s="92"/>
      <c r="CN28" s="92"/>
      <c r="CO28" s="92"/>
      <c r="CP28" s="92"/>
      <c r="CQ28" s="92"/>
      <c r="CR28" s="92"/>
      <c r="CS28" s="92"/>
      <c r="CT28" s="92"/>
      <c r="CU28" s="92"/>
      <c r="CV28" s="92"/>
      <c r="CW28" s="92"/>
      <c r="CX28" s="92"/>
      <c r="CY28" s="92"/>
      <c r="CZ28" s="92"/>
      <c r="DA28" s="92"/>
      <c r="DB28" s="92"/>
      <c r="DC28" s="92"/>
      <c r="DD28" s="92"/>
      <c r="DE28" s="92"/>
      <c r="DF28" s="92"/>
      <c r="DG28" s="92"/>
      <c r="DH28" s="92"/>
      <c r="DI28" s="92"/>
      <c r="DJ28" s="92"/>
      <c r="DK28" s="92"/>
      <c r="DL28" s="92"/>
      <c r="DM28" s="92"/>
      <c r="DN28" s="92"/>
      <c r="DO28" s="92"/>
      <c r="DP28" s="92"/>
      <c r="DQ28" s="92"/>
      <c r="DR28" s="92"/>
      <c r="DS28" s="92"/>
      <c r="DT28" s="92"/>
      <c r="DU28" s="92"/>
      <c r="DV28" s="92"/>
      <c r="DW28" s="92"/>
      <c r="DX28" s="92"/>
      <c r="DY28" s="92"/>
      <c r="DZ28" s="92"/>
      <c r="EA28" s="92"/>
      <c r="EB28" s="92"/>
      <c r="EC28" s="92"/>
      <c r="ED28" s="92"/>
      <c r="EE28" s="92"/>
      <c r="EF28" s="92"/>
      <c r="EG28" s="92"/>
      <c r="EH28" s="92"/>
      <c r="EI28" s="92"/>
      <c r="EJ28" s="92"/>
      <c r="EK28" s="92"/>
      <c r="EL28" s="92"/>
      <c r="EM28" s="92"/>
      <c r="EN28" s="92"/>
      <c r="EO28" s="92"/>
      <c r="EP28" s="92"/>
      <c r="EQ28" s="92"/>
      <c r="ER28" s="92"/>
      <c r="ES28" s="92"/>
      <c r="ET28" s="92"/>
      <c r="EU28" s="92"/>
      <c r="EV28" s="92"/>
      <c r="EW28" s="92"/>
      <c r="EX28" s="92"/>
      <c r="EY28" s="92"/>
      <c r="EZ28" s="92"/>
      <c r="FA28" s="92"/>
      <c r="FB28" s="92"/>
      <c r="FC28" s="92"/>
      <c r="FD28" s="92"/>
      <c r="FE28" s="92"/>
      <c r="FF28" s="92"/>
      <c r="FG28" s="92"/>
      <c r="FH28" s="92"/>
      <c r="FI28" s="92"/>
      <c r="FJ28" s="92"/>
      <c r="FK28" s="92"/>
      <c r="FL28" s="92"/>
      <c r="FM28" s="92"/>
      <c r="FN28" s="92"/>
      <c r="FO28" s="92"/>
      <c r="FP28" s="92"/>
      <c r="FQ28" s="92"/>
      <c r="FR28" s="92"/>
      <c r="FS28" s="92"/>
      <c r="FT28" s="92"/>
      <c r="FU28" s="92"/>
      <c r="FV28" s="92"/>
      <c r="FW28" s="92"/>
      <c r="FX28" s="92"/>
      <c r="FY28" s="92"/>
      <c r="FZ28" s="92"/>
      <c r="GA28" s="92"/>
      <c r="GB28" s="92"/>
      <c r="GC28" s="92"/>
      <c r="GD28" s="92"/>
      <c r="GE28" s="92"/>
      <c r="GF28" s="92"/>
      <c r="GG28" s="92"/>
      <c r="GH28" s="92"/>
      <c r="GI28" s="92"/>
      <c r="GJ28" s="92"/>
      <c r="GK28" s="92"/>
      <c r="GL28" s="92"/>
      <c r="GM28" s="92"/>
      <c r="GN28" s="92"/>
      <c r="GO28" s="92"/>
      <c r="GP28" s="92"/>
      <c r="GQ28" s="92"/>
      <c r="GR28" s="92"/>
      <c r="GS28" s="92"/>
      <c r="GT28" s="92"/>
      <c r="GU28" s="92"/>
      <c r="GV28" s="92"/>
      <c r="GW28" s="92"/>
      <c r="GX28" s="92"/>
      <c r="GY28" s="92"/>
      <c r="GZ28" s="92"/>
      <c r="HA28" s="92"/>
      <c r="HB28" s="92"/>
      <c r="HC28" s="92"/>
      <c r="HD28" s="92"/>
      <c r="HE28" s="92"/>
      <c r="HF28" s="92"/>
      <c r="HG28" s="92"/>
      <c r="HH28" s="92"/>
      <c r="HI28" s="92"/>
      <c r="HJ28" s="92"/>
      <c r="HK28" s="92"/>
      <c r="HL28" s="92"/>
      <c r="HM28" s="92"/>
      <c r="HN28" s="92"/>
      <c r="HO28" s="92"/>
      <c r="HP28" s="92"/>
      <c r="HQ28" s="92"/>
      <c r="HR28" s="92"/>
      <c r="HS28" s="92"/>
      <c r="HT28" s="92"/>
      <c r="HU28" s="92"/>
      <c r="HV28" s="92"/>
      <c r="HW28" s="92"/>
      <c r="HX28" s="92"/>
      <c r="HY28" s="92"/>
      <c r="HZ28" s="92"/>
      <c r="IA28" s="92"/>
    </row>
    <row r="29" spans="1:235" ht="24" customHeight="1" x14ac:dyDescent="0.15">
      <c r="A29" s="92"/>
      <c r="B29" s="103"/>
      <c r="C29" s="92"/>
      <c r="D29" s="101"/>
      <c r="E29" s="92"/>
      <c r="F29" s="92"/>
      <c r="G29" s="92"/>
      <c r="H29" s="92"/>
      <c r="I29" s="92"/>
      <c r="J29" s="92"/>
      <c r="K29" s="92"/>
      <c r="L29" s="92"/>
      <c r="M29" s="92"/>
      <c r="N29" s="92"/>
      <c r="O29" s="92"/>
      <c r="P29" s="92"/>
      <c r="Q29" s="92"/>
      <c r="R29" s="92"/>
      <c r="S29" s="92"/>
      <c r="T29" s="92"/>
      <c r="U29" s="92"/>
      <c r="V29" s="92"/>
      <c r="W29" s="92"/>
      <c r="X29" s="92"/>
      <c r="Y29" s="92"/>
      <c r="Z29" s="92"/>
      <c r="AA29" s="92"/>
      <c r="AB29" s="92"/>
      <c r="AC29" s="92"/>
      <c r="AD29" s="92"/>
      <c r="AE29" s="92"/>
      <c r="AF29" s="92"/>
      <c r="AG29" s="92"/>
      <c r="AH29" s="92"/>
      <c r="AI29" s="92"/>
      <c r="AJ29" s="92"/>
      <c r="AK29" s="92"/>
      <c r="AL29" s="92"/>
      <c r="AM29" s="92"/>
      <c r="AN29" s="92"/>
      <c r="AO29" s="92"/>
      <c r="AP29" s="92"/>
      <c r="AQ29" s="92"/>
      <c r="AR29" s="92"/>
      <c r="AS29" s="92"/>
      <c r="AT29" s="92"/>
      <c r="AU29" s="92"/>
      <c r="AV29" s="92"/>
      <c r="AW29" s="92"/>
      <c r="AX29" s="92"/>
      <c r="AY29" s="92"/>
      <c r="AZ29" s="92"/>
      <c r="BA29" s="92"/>
      <c r="BB29" s="92"/>
      <c r="BC29" s="92"/>
      <c r="BD29" s="92"/>
      <c r="BE29" s="92"/>
      <c r="BF29" s="92"/>
      <c r="BG29" s="92"/>
      <c r="BH29" s="92"/>
      <c r="BI29" s="92"/>
      <c r="BJ29" s="92"/>
      <c r="BK29" s="92"/>
      <c r="BL29" s="92"/>
      <c r="BM29" s="92"/>
      <c r="BN29" s="92"/>
      <c r="BO29" s="92"/>
      <c r="BP29" s="92"/>
      <c r="BQ29" s="92"/>
      <c r="BR29" s="92"/>
      <c r="BS29" s="92"/>
      <c r="BT29" s="92"/>
      <c r="BU29" s="92"/>
      <c r="BV29" s="92"/>
      <c r="BW29" s="92"/>
      <c r="BX29" s="92"/>
      <c r="BY29" s="92"/>
      <c r="BZ29" s="92"/>
      <c r="CA29" s="92"/>
      <c r="CB29" s="92"/>
      <c r="CC29" s="92"/>
      <c r="CD29" s="92"/>
      <c r="CE29" s="92"/>
      <c r="CF29" s="92"/>
      <c r="CG29" s="92"/>
      <c r="CH29" s="92"/>
      <c r="CI29" s="92"/>
      <c r="CJ29" s="92"/>
      <c r="CK29" s="92"/>
      <c r="CL29" s="92"/>
      <c r="CM29" s="92"/>
      <c r="CN29" s="92"/>
      <c r="CO29" s="92"/>
      <c r="CP29" s="92"/>
      <c r="CQ29" s="92"/>
      <c r="CR29" s="92"/>
      <c r="CS29" s="92"/>
      <c r="CT29" s="92"/>
      <c r="CU29" s="92"/>
      <c r="CV29" s="92"/>
      <c r="CW29" s="92"/>
      <c r="CX29" s="92"/>
      <c r="CY29" s="92"/>
      <c r="CZ29" s="92"/>
      <c r="DA29" s="92"/>
      <c r="DB29" s="92"/>
      <c r="DC29" s="92"/>
      <c r="DD29" s="92"/>
      <c r="DE29" s="92"/>
      <c r="DF29" s="92"/>
      <c r="DG29" s="92"/>
      <c r="DH29" s="92"/>
      <c r="DI29" s="92"/>
      <c r="DJ29" s="92"/>
      <c r="DK29" s="92"/>
      <c r="DL29" s="92"/>
      <c r="DM29" s="92"/>
      <c r="DN29" s="92"/>
      <c r="DO29" s="92"/>
      <c r="DP29" s="92"/>
      <c r="DQ29" s="92"/>
      <c r="DR29" s="92"/>
      <c r="DS29" s="92"/>
      <c r="DT29" s="92"/>
      <c r="DU29" s="92"/>
      <c r="DV29" s="92"/>
      <c r="DW29" s="92"/>
      <c r="DX29" s="92"/>
      <c r="DY29" s="92"/>
      <c r="DZ29" s="92"/>
      <c r="EA29" s="92"/>
      <c r="EB29" s="92"/>
      <c r="EC29" s="92"/>
      <c r="ED29" s="92"/>
      <c r="EE29" s="92"/>
      <c r="EF29" s="92"/>
      <c r="EG29" s="92"/>
      <c r="EH29" s="92"/>
      <c r="EI29" s="92"/>
      <c r="EJ29" s="92"/>
      <c r="EK29" s="92"/>
      <c r="EL29" s="92"/>
      <c r="EM29" s="92"/>
      <c r="EN29" s="92"/>
      <c r="EO29" s="92"/>
      <c r="EP29" s="92"/>
      <c r="EQ29" s="92"/>
      <c r="ER29" s="92"/>
      <c r="ES29" s="92"/>
      <c r="ET29" s="92"/>
      <c r="EU29" s="92"/>
      <c r="EV29" s="92"/>
      <c r="EW29" s="92"/>
      <c r="EX29" s="92"/>
      <c r="EY29" s="92"/>
      <c r="EZ29" s="92"/>
      <c r="FA29" s="92"/>
      <c r="FB29" s="92"/>
      <c r="FC29" s="92"/>
      <c r="FD29" s="92"/>
      <c r="FE29" s="92"/>
      <c r="FF29" s="92"/>
      <c r="FG29" s="92"/>
      <c r="FH29" s="92"/>
      <c r="FI29" s="92"/>
      <c r="FJ29" s="92"/>
      <c r="FK29" s="92"/>
      <c r="FL29" s="92"/>
      <c r="FM29" s="92"/>
      <c r="FN29" s="92"/>
      <c r="FO29" s="92"/>
      <c r="FP29" s="92"/>
      <c r="FQ29" s="92"/>
      <c r="FR29" s="92"/>
      <c r="FS29" s="92"/>
      <c r="FT29" s="92"/>
      <c r="FU29" s="92"/>
      <c r="FV29" s="92"/>
      <c r="FW29" s="92"/>
      <c r="FX29" s="92"/>
      <c r="FY29" s="92"/>
      <c r="FZ29" s="92"/>
      <c r="GA29" s="92"/>
      <c r="GB29" s="92"/>
      <c r="GC29" s="92"/>
      <c r="GD29" s="92"/>
      <c r="GE29" s="92"/>
      <c r="GF29" s="92"/>
      <c r="GG29" s="92"/>
      <c r="GH29" s="92"/>
      <c r="GI29" s="92"/>
      <c r="GJ29" s="92"/>
      <c r="GK29" s="92"/>
      <c r="GL29" s="92"/>
      <c r="GM29" s="92"/>
      <c r="GN29" s="92"/>
      <c r="GO29" s="92"/>
      <c r="GP29" s="92"/>
      <c r="GQ29" s="92"/>
      <c r="GR29" s="92"/>
      <c r="GS29" s="92"/>
      <c r="GT29" s="92"/>
      <c r="GU29" s="92"/>
      <c r="GV29" s="92"/>
      <c r="GW29" s="92"/>
      <c r="GX29" s="92"/>
      <c r="GY29" s="92"/>
      <c r="GZ29" s="92"/>
      <c r="HA29" s="92"/>
      <c r="HB29" s="92"/>
      <c r="HC29" s="92"/>
      <c r="HD29" s="92"/>
      <c r="HE29" s="92"/>
      <c r="HF29" s="92"/>
      <c r="HG29" s="92"/>
      <c r="HH29" s="92"/>
      <c r="HI29" s="92"/>
      <c r="HJ29" s="92"/>
      <c r="HK29" s="92"/>
      <c r="HL29" s="92"/>
      <c r="HM29" s="92"/>
      <c r="HN29" s="92"/>
      <c r="HO29" s="92"/>
      <c r="HP29" s="92"/>
      <c r="HQ29" s="92"/>
      <c r="HR29" s="92"/>
      <c r="HS29" s="92"/>
      <c r="HT29" s="92"/>
      <c r="HU29" s="92"/>
      <c r="HV29" s="92"/>
      <c r="HW29" s="92"/>
      <c r="HX29" s="92"/>
      <c r="HY29" s="92"/>
      <c r="HZ29" s="92"/>
      <c r="IA29" s="92"/>
    </row>
    <row r="30" spans="1:235" ht="24" customHeight="1" x14ac:dyDescent="0.15">
      <c r="A30" s="92"/>
      <c r="B30" s="103"/>
      <c r="C30" s="92"/>
      <c r="D30" s="101"/>
      <c r="E30" s="92"/>
      <c r="F30" s="92"/>
      <c r="G30" s="92"/>
      <c r="H30" s="92"/>
      <c r="I30" s="92"/>
      <c r="J30" s="92"/>
      <c r="K30" s="92"/>
      <c r="L30" s="92"/>
      <c r="M30" s="92"/>
      <c r="N30" s="92"/>
      <c r="O30" s="92"/>
      <c r="P30" s="92"/>
      <c r="Q30" s="92"/>
      <c r="R30" s="92"/>
      <c r="S30" s="92"/>
      <c r="T30" s="92"/>
      <c r="U30" s="92"/>
      <c r="V30" s="92"/>
      <c r="W30" s="92"/>
      <c r="X30" s="92"/>
      <c r="Y30" s="92"/>
      <c r="Z30" s="92"/>
      <c r="AA30" s="92"/>
      <c r="AB30" s="92"/>
      <c r="AC30" s="92"/>
      <c r="AD30" s="92"/>
      <c r="AE30" s="92"/>
      <c r="AF30" s="92"/>
      <c r="AG30" s="92"/>
      <c r="AH30" s="92"/>
      <c r="AI30" s="92"/>
      <c r="AJ30" s="92"/>
      <c r="AK30" s="92"/>
      <c r="AL30" s="92"/>
      <c r="AM30" s="92"/>
      <c r="AN30" s="92"/>
      <c r="AO30" s="92"/>
      <c r="AP30" s="92"/>
      <c r="AQ30" s="92"/>
      <c r="AR30" s="92"/>
      <c r="AS30" s="92"/>
      <c r="AT30" s="92"/>
      <c r="AU30" s="92"/>
      <c r="AV30" s="92"/>
      <c r="AW30" s="92"/>
      <c r="AX30" s="92"/>
      <c r="AY30" s="92"/>
      <c r="AZ30" s="92"/>
      <c r="BA30" s="92"/>
      <c r="BB30" s="92"/>
      <c r="BC30" s="92"/>
      <c r="BD30" s="92"/>
      <c r="BE30" s="92"/>
      <c r="BF30" s="92"/>
      <c r="BG30" s="92"/>
      <c r="BH30" s="92"/>
      <c r="BI30" s="92"/>
      <c r="BJ30" s="92"/>
      <c r="BK30" s="92"/>
      <c r="BL30" s="92"/>
      <c r="BM30" s="92"/>
      <c r="BN30" s="92"/>
      <c r="BO30" s="92"/>
      <c r="BP30" s="92"/>
      <c r="BQ30" s="92"/>
      <c r="BR30" s="92"/>
      <c r="BS30" s="92"/>
      <c r="BT30" s="92"/>
      <c r="BU30" s="92"/>
      <c r="BV30" s="92"/>
      <c r="BW30" s="92"/>
      <c r="BX30" s="92"/>
      <c r="BY30" s="92"/>
      <c r="BZ30" s="92"/>
      <c r="CA30" s="92"/>
      <c r="CB30" s="92"/>
      <c r="CC30" s="92"/>
      <c r="CD30" s="92"/>
      <c r="CE30" s="92"/>
      <c r="CF30" s="92"/>
      <c r="CG30" s="92"/>
      <c r="CH30" s="92"/>
      <c r="CI30" s="92"/>
      <c r="CJ30" s="92"/>
      <c r="CK30" s="92"/>
      <c r="CL30" s="92"/>
      <c r="CM30" s="92"/>
      <c r="CN30" s="92"/>
      <c r="CO30" s="92"/>
      <c r="CP30" s="92"/>
      <c r="CQ30" s="92"/>
      <c r="CR30" s="92"/>
      <c r="CS30" s="92"/>
      <c r="CT30" s="92"/>
      <c r="CU30" s="92"/>
      <c r="CV30" s="92"/>
      <c r="CW30" s="92"/>
      <c r="CX30" s="92"/>
      <c r="CY30" s="92"/>
      <c r="CZ30" s="92"/>
      <c r="DA30" s="92"/>
      <c r="DB30" s="92"/>
      <c r="DC30" s="92"/>
      <c r="DD30" s="92"/>
      <c r="DE30" s="92"/>
      <c r="DF30" s="92"/>
      <c r="DG30" s="92"/>
      <c r="DH30" s="92"/>
      <c r="DI30" s="92"/>
      <c r="DJ30" s="92"/>
      <c r="DK30" s="92"/>
      <c r="DL30" s="92"/>
      <c r="DM30" s="92"/>
      <c r="DN30" s="92"/>
      <c r="DO30" s="92"/>
      <c r="DP30" s="92"/>
      <c r="DQ30" s="92"/>
      <c r="DR30" s="92"/>
      <c r="DS30" s="92"/>
      <c r="DT30" s="92"/>
      <c r="DU30" s="92"/>
      <c r="DV30" s="92"/>
      <c r="DW30" s="92"/>
      <c r="DX30" s="92"/>
      <c r="DY30" s="92"/>
      <c r="DZ30" s="92"/>
      <c r="EA30" s="92"/>
      <c r="EB30" s="92"/>
      <c r="EC30" s="92"/>
      <c r="ED30" s="92"/>
      <c r="EE30" s="92"/>
      <c r="EF30" s="92"/>
      <c r="EG30" s="92"/>
      <c r="EH30" s="92"/>
      <c r="EI30" s="92"/>
      <c r="EJ30" s="92"/>
      <c r="EK30" s="92"/>
      <c r="EL30" s="92"/>
      <c r="EM30" s="92"/>
      <c r="EN30" s="92"/>
      <c r="EO30" s="92"/>
      <c r="EP30" s="92"/>
      <c r="EQ30" s="92"/>
      <c r="ER30" s="92"/>
      <c r="ES30" s="92"/>
      <c r="ET30" s="92"/>
      <c r="EU30" s="92"/>
      <c r="EV30" s="92"/>
      <c r="EW30" s="92"/>
      <c r="EX30" s="92"/>
      <c r="EY30" s="92"/>
      <c r="EZ30" s="92"/>
      <c r="FA30" s="92"/>
      <c r="FB30" s="92"/>
      <c r="FC30" s="92"/>
      <c r="FD30" s="92"/>
      <c r="FE30" s="92"/>
      <c r="FF30" s="92"/>
      <c r="FG30" s="92"/>
      <c r="FH30" s="92"/>
      <c r="FI30" s="92"/>
      <c r="FJ30" s="92"/>
      <c r="FK30" s="92"/>
      <c r="FL30" s="92"/>
      <c r="FM30" s="92"/>
      <c r="FN30" s="92"/>
      <c r="FO30" s="92"/>
      <c r="FP30" s="92"/>
      <c r="FQ30" s="92"/>
      <c r="FR30" s="92"/>
      <c r="FS30" s="92"/>
      <c r="FT30" s="92"/>
      <c r="FU30" s="92"/>
      <c r="FV30" s="92"/>
      <c r="FW30" s="92"/>
      <c r="FX30" s="92"/>
      <c r="FY30" s="92"/>
      <c r="FZ30" s="92"/>
      <c r="GA30" s="92"/>
      <c r="GB30" s="92"/>
      <c r="GC30" s="92"/>
      <c r="GD30" s="92"/>
      <c r="GE30" s="92"/>
      <c r="GF30" s="92"/>
      <c r="GG30" s="92"/>
      <c r="GH30" s="92"/>
      <c r="GI30" s="92"/>
      <c r="GJ30" s="92"/>
      <c r="GK30" s="92"/>
      <c r="GL30" s="92"/>
      <c r="GM30" s="92"/>
      <c r="GN30" s="92"/>
      <c r="GO30" s="92"/>
      <c r="GP30" s="92"/>
      <c r="GQ30" s="92"/>
      <c r="GR30" s="92"/>
      <c r="GS30" s="92"/>
      <c r="GT30" s="92"/>
      <c r="GU30" s="92"/>
      <c r="GV30" s="92"/>
      <c r="GW30" s="92"/>
      <c r="GX30" s="92"/>
      <c r="GY30" s="92"/>
      <c r="GZ30" s="92"/>
      <c r="HA30" s="92"/>
      <c r="HB30" s="92"/>
      <c r="HC30" s="92"/>
      <c r="HD30" s="92"/>
      <c r="HE30" s="92"/>
      <c r="HF30" s="92"/>
      <c r="HG30" s="92"/>
      <c r="HH30" s="92"/>
      <c r="HI30" s="92"/>
      <c r="HJ30" s="92"/>
      <c r="HK30" s="92"/>
      <c r="HL30" s="92"/>
      <c r="HM30" s="92"/>
      <c r="HN30" s="92"/>
      <c r="HO30" s="92"/>
      <c r="HP30" s="92"/>
      <c r="HQ30" s="92"/>
      <c r="HR30" s="92"/>
      <c r="HS30" s="92"/>
      <c r="HT30" s="92"/>
      <c r="HU30" s="92"/>
      <c r="HV30" s="92"/>
      <c r="HW30" s="92"/>
      <c r="HX30" s="92"/>
      <c r="HY30" s="92"/>
      <c r="HZ30" s="92"/>
      <c r="IA30" s="92"/>
    </row>
    <row r="31" spans="1:235" ht="24" customHeight="1" x14ac:dyDescent="0.15">
      <c r="A31" s="92"/>
      <c r="B31" s="103"/>
      <c r="C31" s="92"/>
      <c r="D31" s="101"/>
      <c r="E31" s="92"/>
      <c r="F31" s="92"/>
      <c r="G31" s="92"/>
      <c r="H31" s="92"/>
      <c r="I31" s="92"/>
      <c r="J31" s="92"/>
      <c r="K31" s="92"/>
      <c r="L31" s="92"/>
      <c r="M31" s="92"/>
      <c r="N31" s="92"/>
      <c r="O31" s="92"/>
      <c r="P31" s="92"/>
      <c r="Q31" s="92"/>
      <c r="R31" s="92"/>
      <c r="S31" s="92"/>
      <c r="T31" s="92"/>
      <c r="U31" s="92"/>
      <c r="V31" s="92"/>
      <c r="W31" s="92"/>
      <c r="X31" s="92"/>
      <c r="Y31" s="92"/>
      <c r="Z31" s="92"/>
      <c r="AA31" s="92"/>
      <c r="AB31" s="92"/>
      <c r="AC31" s="92"/>
      <c r="AD31" s="92"/>
      <c r="AE31" s="92"/>
      <c r="AF31" s="92"/>
      <c r="AG31" s="92"/>
      <c r="AH31" s="92"/>
      <c r="AI31" s="92"/>
      <c r="AJ31" s="92"/>
      <c r="AK31" s="92"/>
      <c r="AL31" s="92"/>
      <c r="AM31" s="92"/>
      <c r="AN31" s="92"/>
      <c r="AO31" s="92"/>
      <c r="AP31" s="92"/>
      <c r="AQ31" s="92"/>
      <c r="AR31" s="92"/>
      <c r="AS31" s="92"/>
      <c r="AT31" s="92"/>
      <c r="AU31" s="92"/>
      <c r="AV31" s="92"/>
      <c r="AW31" s="92"/>
      <c r="AX31" s="92"/>
      <c r="AY31" s="92"/>
      <c r="AZ31" s="92"/>
      <c r="BA31" s="92"/>
      <c r="BB31" s="92"/>
      <c r="BC31" s="92"/>
      <c r="BD31" s="92"/>
      <c r="BE31" s="92"/>
      <c r="BF31" s="92"/>
      <c r="BG31" s="92"/>
      <c r="BH31" s="92"/>
      <c r="BI31" s="92"/>
      <c r="BJ31" s="92"/>
      <c r="BK31" s="92"/>
      <c r="BL31" s="92"/>
      <c r="BM31" s="92"/>
      <c r="BN31" s="92"/>
      <c r="BO31" s="92"/>
      <c r="BP31" s="92"/>
      <c r="BQ31" s="92"/>
      <c r="BR31" s="92"/>
      <c r="BS31" s="92"/>
      <c r="BT31" s="92"/>
      <c r="BU31" s="92"/>
      <c r="BV31" s="92"/>
      <c r="BW31" s="92"/>
      <c r="BX31" s="92"/>
      <c r="BY31" s="92"/>
      <c r="BZ31" s="92"/>
      <c r="CA31" s="92"/>
      <c r="CB31" s="92"/>
      <c r="CC31" s="92"/>
      <c r="CD31" s="92"/>
      <c r="CE31" s="92"/>
      <c r="CF31" s="92"/>
      <c r="CG31" s="92"/>
      <c r="CH31" s="92"/>
      <c r="CI31" s="92"/>
      <c r="CJ31" s="92"/>
      <c r="CK31" s="92"/>
      <c r="CL31" s="92"/>
      <c r="CM31" s="92"/>
      <c r="CN31" s="92"/>
      <c r="CO31" s="92"/>
      <c r="CP31" s="92"/>
      <c r="CQ31" s="92"/>
      <c r="CR31" s="92"/>
      <c r="CS31" s="92"/>
      <c r="CT31" s="92"/>
      <c r="CU31" s="92"/>
      <c r="CV31" s="92"/>
      <c r="CW31" s="92"/>
      <c r="CX31" s="92"/>
      <c r="CY31" s="92"/>
      <c r="CZ31" s="92"/>
      <c r="DA31" s="92"/>
      <c r="DB31" s="92"/>
      <c r="DC31" s="92"/>
      <c r="DD31" s="92"/>
      <c r="DE31" s="92"/>
      <c r="DF31" s="92"/>
      <c r="DG31" s="92"/>
      <c r="DH31" s="92"/>
      <c r="DI31" s="92"/>
      <c r="DJ31" s="92"/>
      <c r="DK31" s="92"/>
      <c r="DL31" s="92"/>
      <c r="DM31" s="92"/>
      <c r="DN31" s="92"/>
      <c r="DO31" s="92"/>
      <c r="DP31" s="92"/>
      <c r="DQ31" s="92"/>
      <c r="DR31" s="92"/>
      <c r="DS31" s="92"/>
      <c r="DT31" s="92"/>
      <c r="DU31" s="92"/>
      <c r="DV31" s="92"/>
      <c r="DW31" s="92"/>
      <c r="DX31" s="92"/>
      <c r="DY31" s="92"/>
      <c r="DZ31" s="92"/>
      <c r="EA31" s="92"/>
      <c r="EB31" s="92"/>
      <c r="EC31" s="92"/>
      <c r="ED31" s="92"/>
      <c r="EE31" s="92"/>
      <c r="EF31" s="92"/>
      <c r="EG31" s="92"/>
      <c r="EH31" s="92"/>
      <c r="EI31" s="92"/>
      <c r="EJ31" s="92"/>
      <c r="EK31" s="92"/>
      <c r="EL31" s="92"/>
      <c r="EM31" s="92"/>
      <c r="EN31" s="92"/>
      <c r="EO31" s="92"/>
      <c r="EP31" s="92"/>
      <c r="EQ31" s="92"/>
      <c r="ER31" s="92"/>
      <c r="ES31" s="92"/>
      <c r="ET31" s="92"/>
      <c r="EU31" s="92"/>
      <c r="EV31" s="92"/>
      <c r="EW31" s="92"/>
      <c r="EX31" s="92"/>
      <c r="EY31" s="92"/>
      <c r="EZ31" s="92"/>
      <c r="FA31" s="92"/>
      <c r="FB31" s="92"/>
      <c r="FC31" s="92"/>
      <c r="FD31" s="92"/>
      <c r="FE31" s="92"/>
      <c r="FF31" s="92"/>
      <c r="FG31" s="92"/>
      <c r="FH31" s="92"/>
      <c r="FI31" s="92"/>
      <c r="FJ31" s="92"/>
      <c r="FK31" s="92"/>
      <c r="FL31" s="92"/>
      <c r="FM31" s="92"/>
      <c r="FN31" s="92"/>
      <c r="FO31" s="92"/>
      <c r="FP31" s="92"/>
      <c r="FQ31" s="92"/>
      <c r="FR31" s="92"/>
      <c r="FS31" s="92"/>
      <c r="FT31" s="92"/>
      <c r="FU31" s="92"/>
      <c r="FV31" s="92"/>
      <c r="FW31" s="92"/>
      <c r="FX31" s="92"/>
      <c r="FY31" s="92"/>
      <c r="FZ31" s="92"/>
      <c r="GA31" s="92"/>
      <c r="GB31" s="92"/>
      <c r="GC31" s="92"/>
      <c r="GD31" s="92"/>
      <c r="GE31" s="92"/>
      <c r="GF31" s="92"/>
      <c r="GG31" s="92"/>
      <c r="GH31" s="92"/>
      <c r="GI31" s="92"/>
      <c r="GJ31" s="92"/>
      <c r="GK31" s="92"/>
      <c r="GL31" s="92"/>
      <c r="GM31" s="92"/>
      <c r="GN31" s="92"/>
      <c r="GO31" s="92"/>
      <c r="GP31" s="92"/>
      <c r="GQ31" s="92"/>
      <c r="GR31" s="92"/>
      <c r="GS31" s="92"/>
      <c r="GT31" s="92"/>
      <c r="GU31" s="92"/>
      <c r="GV31" s="92"/>
      <c r="GW31" s="92"/>
      <c r="GX31" s="92"/>
      <c r="GY31" s="92"/>
      <c r="GZ31" s="92"/>
      <c r="HA31" s="92"/>
      <c r="HB31" s="92"/>
      <c r="HC31" s="92"/>
      <c r="HD31" s="92"/>
      <c r="HE31" s="92"/>
      <c r="HF31" s="92"/>
      <c r="HG31" s="92"/>
      <c r="HH31" s="92"/>
      <c r="HI31" s="92"/>
      <c r="HJ31" s="92"/>
      <c r="HK31" s="92"/>
      <c r="HL31" s="92"/>
      <c r="HM31" s="92"/>
      <c r="HN31" s="92"/>
      <c r="HO31" s="92"/>
      <c r="HP31" s="92"/>
      <c r="HQ31" s="92"/>
      <c r="HR31" s="92"/>
      <c r="HS31" s="92"/>
      <c r="HT31" s="92"/>
      <c r="HU31" s="92"/>
      <c r="HV31" s="92"/>
      <c r="HW31" s="92"/>
      <c r="HX31" s="92"/>
      <c r="HY31" s="92"/>
      <c r="HZ31" s="92"/>
      <c r="IA31" s="92"/>
    </row>
    <row r="32" spans="1:235" ht="24" customHeight="1" x14ac:dyDescent="0.15">
      <c r="A32" s="92"/>
      <c r="B32" s="103"/>
      <c r="C32" s="92"/>
      <c r="D32" s="101"/>
      <c r="E32" s="92"/>
      <c r="F32" s="92"/>
      <c r="G32" s="92"/>
      <c r="H32" s="92"/>
      <c r="I32" s="92"/>
      <c r="J32" s="92"/>
      <c r="K32" s="92"/>
      <c r="L32" s="92"/>
      <c r="M32" s="92"/>
      <c r="N32" s="92"/>
      <c r="O32" s="92"/>
      <c r="P32" s="92"/>
      <c r="Q32" s="92"/>
      <c r="R32" s="92"/>
      <c r="S32" s="92"/>
      <c r="T32" s="92"/>
      <c r="U32" s="92"/>
      <c r="V32" s="92"/>
      <c r="W32" s="92"/>
      <c r="X32" s="92"/>
      <c r="Y32" s="92"/>
      <c r="Z32" s="92"/>
      <c r="AA32" s="92"/>
      <c r="AB32" s="92"/>
      <c r="AC32" s="92"/>
      <c r="AD32" s="92"/>
      <c r="AE32" s="92"/>
      <c r="AF32" s="92"/>
      <c r="AG32" s="92"/>
      <c r="AH32" s="92"/>
      <c r="AI32" s="92"/>
      <c r="AJ32" s="92"/>
      <c r="AK32" s="92"/>
      <c r="AL32" s="92"/>
      <c r="AM32" s="92"/>
      <c r="AN32" s="92"/>
      <c r="AO32" s="92"/>
      <c r="AP32" s="92"/>
      <c r="AQ32" s="92"/>
      <c r="AR32" s="92"/>
      <c r="AS32" s="92"/>
      <c r="AT32" s="92"/>
      <c r="AU32" s="92"/>
      <c r="AV32" s="92"/>
      <c r="AW32" s="92"/>
      <c r="AX32" s="92"/>
      <c r="AY32" s="92"/>
      <c r="AZ32" s="92"/>
      <c r="BA32" s="92"/>
      <c r="BB32" s="92"/>
      <c r="BC32" s="92"/>
      <c r="BD32" s="92"/>
      <c r="BE32" s="92"/>
      <c r="BF32" s="92"/>
      <c r="BG32" s="92"/>
      <c r="BH32" s="92"/>
      <c r="BI32" s="92"/>
      <c r="BJ32" s="92"/>
      <c r="BK32" s="92"/>
      <c r="BL32" s="92"/>
      <c r="BM32" s="92"/>
      <c r="BN32" s="92"/>
      <c r="BO32" s="92"/>
      <c r="BP32" s="92"/>
      <c r="BQ32" s="92"/>
      <c r="BR32" s="92"/>
      <c r="BS32" s="92"/>
      <c r="BT32" s="92"/>
      <c r="BU32" s="92"/>
      <c r="BV32" s="92"/>
      <c r="BW32" s="92"/>
      <c r="BX32" s="92"/>
      <c r="BY32" s="92"/>
      <c r="BZ32" s="92"/>
      <c r="CA32" s="92"/>
      <c r="CB32" s="92"/>
      <c r="CC32" s="92"/>
      <c r="CD32" s="92"/>
      <c r="CE32" s="92"/>
      <c r="CF32" s="92"/>
      <c r="CG32" s="92"/>
      <c r="CH32" s="92"/>
      <c r="CI32" s="92"/>
      <c r="CJ32" s="92"/>
      <c r="CK32" s="92"/>
      <c r="CL32" s="92"/>
      <c r="CM32" s="92"/>
      <c r="CN32" s="92"/>
      <c r="CO32" s="92"/>
      <c r="CP32" s="92"/>
      <c r="CQ32" s="92"/>
      <c r="CR32" s="92"/>
      <c r="CS32" s="92"/>
      <c r="CT32" s="92"/>
      <c r="CU32" s="92"/>
      <c r="CV32" s="92"/>
      <c r="CW32" s="92"/>
      <c r="CX32" s="92"/>
      <c r="CY32" s="92"/>
      <c r="CZ32" s="92"/>
      <c r="DA32" s="92"/>
      <c r="DB32" s="92"/>
      <c r="DC32" s="92"/>
      <c r="DD32" s="92"/>
      <c r="DE32" s="92"/>
      <c r="DF32" s="92"/>
      <c r="DG32" s="92"/>
      <c r="DH32" s="92"/>
      <c r="DI32" s="92"/>
      <c r="DJ32" s="92"/>
      <c r="DK32" s="92"/>
      <c r="DL32" s="92"/>
      <c r="DM32" s="92"/>
      <c r="DN32" s="92"/>
      <c r="DO32" s="92"/>
      <c r="DP32" s="92"/>
      <c r="DQ32" s="92"/>
      <c r="DR32" s="92"/>
      <c r="DS32" s="92"/>
      <c r="DT32" s="92"/>
      <c r="DU32" s="92"/>
      <c r="DV32" s="92"/>
      <c r="DW32" s="92"/>
      <c r="DX32" s="92"/>
      <c r="DY32" s="92"/>
      <c r="DZ32" s="92"/>
      <c r="EA32" s="92"/>
      <c r="EB32" s="92"/>
      <c r="EC32" s="92"/>
      <c r="ED32" s="92"/>
      <c r="EE32" s="92"/>
      <c r="EF32" s="92"/>
      <c r="EG32" s="92"/>
      <c r="EH32" s="92"/>
      <c r="EI32" s="92"/>
      <c r="EJ32" s="92"/>
      <c r="EK32" s="92"/>
      <c r="EL32" s="92"/>
      <c r="EM32" s="92"/>
      <c r="EN32" s="92"/>
      <c r="EO32" s="92"/>
      <c r="EP32" s="92"/>
      <c r="EQ32" s="92"/>
      <c r="ER32" s="92"/>
      <c r="ES32" s="92"/>
      <c r="ET32" s="92"/>
      <c r="EU32" s="92"/>
      <c r="EV32" s="92"/>
      <c r="EW32" s="92"/>
      <c r="EX32" s="92"/>
      <c r="EY32" s="92"/>
      <c r="EZ32" s="92"/>
      <c r="FA32" s="92"/>
      <c r="FB32" s="92"/>
      <c r="FC32" s="92"/>
      <c r="FD32" s="92"/>
      <c r="FE32" s="92"/>
      <c r="FF32" s="92"/>
      <c r="FG32" s="92"/>
      <c r="FH32" s="92"/>
      <c r="FI32" s="92"/>
      <c r="FJ32" s="92"/>
      <c r="FK32" s="92"/>
      <c r="FL32" s="92"/>
      <c r="FM32" s="92"/>
      <c r="FN32" s="92"/>
      <c r="FO32" s="92"/>
      <c r="FP32" s="92"/>
      <c r="FQ32" s="92"/>
      <c r="FR32" s="92"/>
      <c r="FS32" s="92"/>
      <c r="FT32" s="92"/>
      <c r="FU32" s="92"/>
      <c r="FV32" s="92"/>
      <c r="FW32" s="92"/>
      <c r="FX32" s="92"/>
      <c r="FY32" s="92"/>
      <c r="FZ32" s="92"/>
      <c r="GA32" s="92"/>
      <c r="GB32" s="92"/>
      <c r="GC32" s="92"/>
      <c r="GD32" s="92"/>
      <c r="GE32" s="92"/>
      <c r="GF32" s="92"/>
      <c r="GG32" s="92"/>
      <c r="GH32" s="92"/>
      <c r="GI32" s="92"/>
      <c r="GJ32" s="92"/>
      <c r="GK32" s="92"/>
      <c r="GL32" s="92"/>
      <c r="GM32" s="92"/>
      <c r="GN32" s="92"/>
      <c r="GO32" s="92"/>
      <c r="GP32" s="92"/>
      <c r="GQ32" s="92"/>
      <c r="GR32" s="92"/>
      <c r="GS32" s="92"/>
      <c r="GT32" s="92"/>
      <c r="GU32" s="92"/>
      <c r="GV32" s="92"/>
      <c r="GW32" s="92"/>
      <c r="GX32" s="92"/>
      <c r="GY32" s="92"/>
      <c r="GZ32" s="92"/>
      <c r="HA32" s="92"/>
      <c r="HB32" s="92"/>
      <c r="HC32" s="92"/>
      <c r="HD32" s="92"/>
      <c r="HE32" s="92"/>
      <c r="HF32" s="92"/>
      <c r="HG32" s="92"/>
      <c r="HH32" s="92"/>
      <c r="HI32" s="92"/>
      <c r="HJ32" s="92"/>
      <c r="HK32" s="92"/>
      <c r="HL32" s="92"/>
      <c r="HM32" s="92"/>
      <c r="HN32" s="92"/>
      <c r="HO32" s="92"/>
      <c r="HP32" s="92"/>
      <c r="HQ32" s="92"/>
      <c r="HR32" s="92"/>
      <c r="HS32" s="92"/>
      <c r="HT32" s="92"/>
      <c r="HU32" s="92"/>
      <c r="HV32" s="92"/>
      <c r="HW32" s="92"/>
      <c r="HX32" s="92"/>
      <c r="HY32" s="92"/>
      <c r="HZ32" s="92"/>
      <c r="IA32" s="92"/>
    </row>
    <row r="33" spans="1:235" ht="24" customHeight="1" x14ac:dyDescent="0.15">
      <c r="A33" s="92"/>
      <c r="B33" s="103"/>
      <c r="C33" s="92"/>
      <c r="D33" s="101"/>
      <c r="E33" s="92"/>
      <c r="F33" s="92"/>
      <c r="G33" s="92"/>
      <c r="H33" s="92"/>
      <c r="I33" s="92"/>
      <c r="J33" s="92"/>
      <c r="K33" s="92"/>
      <c r="L33" s="92"/>
      <c r="M33" s="92"/>
      <c r="N33" s="92"/>
      <c r="O33" s="92"/>
      <c r="P33" s="92"/>
      <c r="Q33" s="92"/>
      <c r="R33" s="92"/>
      <c r="S33" s="92"/>
      <c r="T33" s="92"/>
      <c r="U33" s="92"/>
      <c r="V33" s="92"/>
      <c r="W33" s="92"/>
      <c r="X33" s="92"/>
      <c r="Y33" s="92"/>
      <c r="Z33" s="92"/>
      <c r="AA33" s="92"/>
      <c r="AB33" s="92"/>
      <c r="AC33" s="92"/>
      <c r="AD33" s="92"/>
      <c r="AE33" s="92"/>
      <c r="AF33" s="92"/>
      <c r="AG33" s="92"/>
      <c r="AH33" s="92"/>
      <c r="AI33" s="92"/>
      <c r="AJ33" s="92"/>
      <c r="AK33" s="92"/>
      <c r="AL33" s="92"/>
      <c r="AM33" s="92"/>
      <c r="AN33" s="92"/>
      <c r="AO33" s="92"/>
      <c r="AP33" s="92"/>
      <c r="AQ33" s="92"/>
      <c r="AR33" s="92"/>
      <c r="AS33" s="92"/>
      <c r="AT33" s="92"/>
      <c r="AU33" s="92"/>
      <c r="AV33" s="92"/>
      <c r="AW33" s="92"/>
      <c r="AX33" s="92"/>
      <c r="AY33" s="92"/>
      <c r="AZ33" s="92"/>
      <c r="BA33" s="92"/>
      <c r="BB33" s="92"/>
      <c r="BC33" s="92"/>
      <c r="BD33" s="92"/>
      <c r="BE33" s="92"/>
      <c r="BF33" s="92"/>
      <c r="BG33" s="92"/>
      <c r="BH33" s="92"/>
      <c r="BI33" s="92"/>
      <c r="BJ33" s="92"/>
      <c r="BK33" s="92"/>
      <c r="BL33" s="92"/>
      <c r="BM33" s="92"/>
      <c r="BN33" s="92"/>
      <c r="BO33" s="92"/>
      <c r="BP33" s="92"/>
      <c r="BQ33" s="92"/>
      <c r="BR33" s="92"/>
      <c r="BS33" s="92"/>
      <c r="BT33" s="92"/>
      <c r="BU33" s="92"/>
      <c r="BV33" s="92"/>
      <c r="BW33" s="92"/>
      <c r="BX33" s="92"/>
      <c r="BY33" s="92"/>
      <c r="BZ33" s="92"/>
      <c r="CA33" s="92"/>
      <c r="CB33" s="92"/>
      <c r="CC33" s="92"/>
      <c r="CD33" s="92"/>
      <c r="CE33" s="92"/>
      <c r="CF33" s="92"/>
      <c r="CG33" s="92"/>
      <c r="CH33" s="92"/>
      <c r="CI33" s="92"/>
      <c r="CJ33" s="92"/>
      <c r="CK33" s="92"/>
      <c r="CL33" s="92"/>
      <c r="CM33" s="92"/>
      <c r="CN33" s="92"/>
      <c r="CO33" s="92"/>
      <c r="CP33" s="92"/>
      <c r="CQ33" s="92"/>
      <c r="CR33" s="92"/>
      <c r="CS33" s="92"/>
      <c r="CT33" s="92"/>
      <c r="CU33" s="92"/>
      <c r="CV33" s="92"/>
      <c r="CW33" s="92"/>
      <c r="CX33" s="92"/>
      <c r="CY33" s="92"/>
      <c r="CZ33" s="92"/>
      <c r="DA33" s="92"/>
      <c r="DB33" s="92"/>
      <c r="DC33" s="92"/>
      <c r="DD33" s="92"/>
      <c r="DE33" s="92"/>
      <c r="DF33" s="92"/>
      <c r="DG33" s="92"/>
      <c r="DH33" s="92"/>
      <c r="DI33" s="92"/>
      <c r="DJ33" s="92"/>
      <c r="DK33" s="92"/>
      <c r="DL33" s="92"/>
      <c r="DM33" s="92"/>
      <c r="DN33" s="92"/>
      <c r="DO33" s="92"/>
      <c r="DP33" s="92"/>
      <c r="DQ33" s="92"/>
      <c r="DR33" s="92"/>
      <c r="DS33" s="92"/>
      <c r="DT33" s="92"/>
      <c r="DU33" s="92"/>
      <c r="DV33" s="92"/>
      <c r="DW33" s="92"/>
      <c r="DX33" s="92"/>
      <c r="DY33" s="92"/>
      <c r="DZ33" s="92"/>
      <c r="EA33" s="92"/>
      <c r="EB33" s="92"/>
      <c r="EC33" s="92"/>
      <c r="ED33" s="92"/>
      <c r="EE33" s="92"/>
      <c r="EF33" s="92"/>
      <c r="EG33" s="92"/>
      <c r="EH33" s="92"/>
      <c r="EI33" s="92"/>
      <c r="EJ33" s="92"/>
      <c r="EK33" s="92"/>
      <c r="EL33" s="92"/>
      <c r="EM33" s="92"/>
      <c r="EN33" s="92"/>
      <c r="EO33" s="92"/>
      <c r="EP33" s="92"/>
      <c r="EQ33" s="92"/>
      <c r="ER33" s="92"/>
      <c r="ES33" s="92"/>
      <c r="ET33" s="92"/>
      <c r="EU33" s="92"/>
      <c r="EV33" s="92"/>
      <c r="EW33" s="92"/>
      <c r="EX33" s="92"/>
      <c r="EY33" s="92"/>
      <c r="EZ33" s="92"/>
      <c r="FA33" s="92"/>
      <c r="FB33" s="92"/>
      <c r="FC33" s="92"/>
      <c r="FD33" s="92"/>
      <c r="FE33" s="92"/>
      <c r="FF33" s="92"/>
      <c r="FG33" s="92"/>
      <c r="FH33" s="92"/>
      <c r="FI33" s="92"/>
      <c r="FJ33" s="92"/>
      <c r="FK33" s="92"/>
      <c r="FL33" s="92"/>
      <c r="FM33" s="92"/>
      <c r="FN33" s="92"/>
      <c r="FO33" s="92"/>
      <c r="FP33" s="92"/>
      <c r="FQ33" s="92"/>
      <c r="FR33" s="92"/>
      <c r="FS33" s="92"/>
      <c r="FT33" s="92"/>
      <c r="FU33" s="92"/>
      <c r="FV33" s="92"/>
      <c r="FW33" s="92"/>
      <c r="FX33" s="92"/>
      <c r="FY33" s="92"/>
      <c r="FZ33" s="92"/>
      <c r="GA33" s="92"/>
      <c r="GB33" s="92"/>
      <c r="GC33" s="92"/>
      <c r="GD33" s="92"/>
      <c r="GE33" s="92"/>
      <c r="GF33" s="92"/>
      <c r="GG33" s="92"/>
      <c r="GH33" s="92"/>
      <c r="GI33" s="92"/>
      <c r="GJ33" s="92"/>
      <c r="GK33" s="92"/>
      <c r="GL33" s="92"/>
      <c r="GM33" s="92"/>
      <c r="GN33" s="92"/>
      <c r="GO33" s="92"/>
      <c r="GP33" s="92"/>
      <c r="GQ33" s="92"/>
      <c r="GR33" s="92"/>
      <c r="GS33" s="92"/>
      <c r="GT33" s="92"/>
      <c r="GU33" s="92"/>
      <c r="GV33" s="92"/>
      <c r="GW33" s="92"/>
      <c r="GX33" s="92"/>
      <c r="GY33" s="92"/>
      <c r="GZ33" s="92"/>
      <c r="HA33" s="92"/>
      <c r="HB33" s="92"/>
      <c r="HC33" s="92"/>
      <c r="HD33" s="92"/>
      <c r="HE33" s="92"/>
      <c r="HF33" s="92"/>
      <c r="HG33" s="92"/>
      <c r="HH33" s="92"/>
      <c r="HI33" s="92"/>
      <c r="HJ33" s="92"/>
      <c r="HK33" s="92"/>
      <c r="HL33" s="92"/>
      <c r="HM33" s="92"/>
      <c r="HN33" s="92"/>
      <c r="HO33" s="92"/>
      <c r="HP33" s="92"/>
      <c r="HQ33" s="92"/>
      <c r="HR33" s="92"/>
      <c r="HS33" s="92"/>
      <c r="HT33" s="92"/>
      <c r="HU33" s="92"/>
      <c r="HV33" s="92"/>
      <c r="HW33" s="92"/>
      <c r="HX33" s="92"/>
      <c r="HY33" s="92"/>
      <c r="HZ33" s="92"/>
      <c r="IA33" s="92"/>
    </row>
    <row r="34" spans="1:235" ht="24" customHeight="1" x14ac:dyDescent="0.15">
      <c r="A34" s="92"/>
      <c r="B34" s="103"/>
      <c r="C34" s="92"/>
      <c r="D34" s="101"/>
      <c r="E34" s="92"/>
      <c r="F34" s="92"/>
      <c r="G34" s="92"/>
      <c r="H34" s="92"/>
      <c r="I34" s="92"/>
      <c r="J34" s="92"/>
      <c r="K34" s="92"/>
      <c r="L34" s="92"/>
      <c r="M34" s="92"/>
      <c r="N34" s="92"/>
      <c r="O34" s="92"/>
      <c r="P34" s="92"/>
      <c r="Q34" s="92"/>
      <c r="R34" s="92"/>
      <c r="S34" s="92"/>
      <c r="T34" s="92"/>
      <c r="U34" s="92"/>
      <c r="V34" s="92"/>
      <c r="W34" s="92"/>
      <c r="X34" s="92"/>
      <c r="Y34" s="92"/>
      <c r="Z34" s="92"/>
      <c r="AA34" s="92"/>
      <c r="AB34" s="92"/>
      <c r="AC34" s="92"/>
      <c r="AD34" s="92"/>
      <c r="AE34" s="92"/>
      <c r="AF34" s="92"/>
      <c r="AG34" s="92"/>
      <c r="AH34" s="92"/>
      <c r="AI34" s="92"/>
      <c r="AJ34" s="92"/>
      <c r="AK34" s="92"/>
      <c r="AL34" s="92"/>
      <c r="AM34" s="92"/>
      <c r="AN34" s="92"/>
      <c r="AO34" s="92"/>
      <c r="AP34" s="92"/>
      <c r="AQ34" s="92"/>
      <c r="AR34" s="92"/>
      <c r="AS34" s="92"/>
      <c r="AT34" s="92"/>
      <c r="AU34" s="92"/>
      <c r="AV34" s="92"/>
      <c r="AW34" s="92"/>
      <c r="AX34" s="92"/>
      <c r="AY34" s="92"/>
      <c r="AZ34" s="92"/>
      <c r="BA34" s="92"/>
      <c r="BB34" s="92"/>
      <c r="BC34" s="92"/>
      <c r="BD34" s="92"/>
      <c r="BE34" s="92"/>
      <c r="BF34" s="92"/>
      <c r="BG34" s="92"/>
      <c r="BH34" s="92"/>
      <c r="BI34" s="92"/>
      <c r="BJ34" s="92"/>
      <c r="BK34" s="92"/>
      <c r="BL34" s="92"/>
      <c r="BM34" s="92"/>
      <c r="BN34" s="92"/>
      <c r="BO34" s="92"/>
      <c r="BP34" s="92"/>
      <c r="BQ34" s="92"/>
      <c r="BR34" s="92"/>
      <c r="BS34" s="92"/>
      <c r="BT34" s="92"/>
      <c r="BU34" s="92"/>
      <c r="BV34" s="92"/>
      <c r="BW34" s="92"/>
      <c r="BX34" s="92"/>
      <c r="BY34" s="92"/>
      <c r="BZ34" s="92"/>
      <c r="CA34" s="92"/>
      <c r="CB34" s="92"/>
      <c r="CC34" s="92"/>
      <c r="CD34" s="92"/>
      <c r="CE34" s="92"/>
      <c r="CF34" s="92"/>
      <c r="CG34" s="92"/>
      <c r="CH34" s="92"/>
      <c r="CI34" s="92"/>
      <c r="CJ34" s="92"/>
      <c r="CK34" s="92"/>
      <c r="CL34" s="92"/>
      <c r="CM34" s="92"/>
      <c r="CN34" s="92"/>
      <c r="CO34" s="92"/>
      <c r="CP34" s="92"/>
      <c r="CQ34" s="92"/>
      <c r="CR34" s="92"/>
      <c r="CS34" s="92"/>
      <c r="CT34" s="92"/>
      <c r="CU34" s="92"/>
      <c r="CV34" s="92"/>
      <c r="CW34" s="92"/>
      <c r="CX34" s="92"/>
      <c r="CY34" s="92"/>
      <c r="CZ34" s="92"/>
      <c r="DA34" s="92"/>
      <c r="DB34" s="92"/>
      <c r="DC34" s="92"/>
      <c r="DD34" s="92"/>
      <c r="DE34" s="92"/>
      <c r="DF34" s="92"/>
      <c r="DG34" s="92"/>
      <c r="DH34" s="92"/>
      <c r="DI34" s="92"/>
      <c r="DJ34" s="92"/>
      <c r="DK34" s="92"/>
      <c r="DL34" s="92"/>
      <c r="DM34" s="92"/>
      <c r="DN34" s="92"/>
      <c r="DO34" s="92"/>
      <c r="DP34" s="92"/>
      <c r="DQ34" s="92"/>
      <c r="DR34" s="92"/>
      <c r="DS34" s="92"/>
      <c r="DT34" s="92"/>
      <c r="DU34" s="92"/>
      <c r="DV34" s="92"/>
      <c r="DW34" s="92"/>
      <c r="DX34" s="92"/>
      <c r="DY34" s="92"/>
      <c r="DZ34" s="92"/>
      <c r="EA34" s="92"/>
      <c r="EB34" s="92"/>
      <c r="EC34" s="92"/>
      <c r="ED34" s="92"/>
      <c r="EE34" s="92"/>
      <c r="EF34" s="92"/>
      <c r="EG34" s="92"/>
      <c r="EH34" s="92"/>
      <c r="EI34" s="92"/>
      <c r="EJ34" s="92"/>
      <c r="EK34" s="92"/>
      <c r="EL34" s="92"/>
      <c r="EM34" s="92"/>
      <c r="EN34" s="92"/>
      <c r="EO34" s="92"/>
      <c r="EP34" s="92"/>
      <c r="EQ34" s="92"/>
      <c r="ER34" s="92"/>
      <c r="ES34" s="92"/>
      <c r="ET34" s="92"/>
      <c r="EU34" s="92"/>
      <c r="EV34" s="92"/>
      <c r="EW34" s="92"/>
      <c r="EX34" s="92"/>
      <c r="EY34" s="92"/>
      <c r="EZ34" s="92"/>
      <c r="FA34" s="92"/>
      <c r="FB34" s="92"/>
      <c r="FC34" s="92"/>
      <c r="FD34" s="92"/>
      <c r="FE34" s="92"/>
      <c r="FF34" s="92"/>
      <c r="FG34" s="92"/>
      <c r="FH34" s="92"/>
      <c r="FI34" s="92"/>
      <c r="FJ34" s="92"/>
      <c r="FK34" s="92"/>
      <c r="FL34" s="92"/>
      <c r="FM34" s="92"/>
      <c r="FN34" s="92"/>
      <c r="FO34" s="92"/>
      <c r="FP34" s="92"/>
      <c r="FQ34" s="92"/>
      <c r="FR34" s="92"/>
      <c r="FS34" s="92"/>
      <c r="FT34" s="92"/>
      <c r="FU34" s="92"/>
      <c r="FV34" s="92"/>
      <c r="FW34" s="92"/>
      <c r="FX34" s="92"/>
      <c r="FY34" s="92"/>
      <c r="FZ34" s="92"/>
      <c r="GA34" s="92"/>
      <c r="GB34" s="92"/>
      <c r="GC34" s="92"/>
      <c r="GD34" s="92"/>
      <c r="GE34" s="92"/>
      <c r="GF34" s="92"/>
      <c r="GG34" s="92"/>
      <c r="GH34" s="92"/>
      <c r="GI34" s="92"/>
      <c r="GJ34" s="92"/>
      <c r="GK34" s="92"/>
      <c r="GL34" s="92"/>
      <c r="GM34" s="92"/>
      <c r="GN34" s="92"/>
      <c r="GO34" s="92"/>
      <c r="GP34" s="92"/>
      <c r="GQ34" s="92"/>
      <c r="GR34" s="92"/>
      <c r="GS34" s="92"/>
      <c r="GT34" s="92"/>
      <c r="GU34" s="92"/>
      <c r="GV34" s="92"/>
      <c r="GW34" s="92"/>
      <c r="GX34" s="92"/>
      <c r="GY34" s="92"/>
      <c r="GZ34" s="92"/>
      <c r="HA34" s="92"/>
      <c r="HB34" s="92"/>
      <c r="HC34" s="92"/>
      <c r="HD34" s="92"/>
      <c r="HE34" s="92"/>
      <c r="HF34" s="92"/>
      <c r="HG34" s="92"/>
      <c r="HH34" s="92"/>
      <c r="HI34" s="92"/>
      <c r="HJ34" s="92"/>
      <c r="HK34" s="92"/>
      <c r="HL34" s="92"/>
      <c r="HM34" s="92"/>
      <c r="HN34" s="92"/>
      <c r="HO34" s="92"/>
      <c r="HP34" s="92"/>
      <c r="HQ34" s="92"/>
      <c r="HR34" s="92"/>
      <c r="HS34" s="92"/>
      <c r="HT34" s="92"/>
      <c r="HU34" s="92"/>
      <c r="HV34" s="92"/>
      <c r="HW34" s="92"/>
      <c r="HX34" s="92"/>
      <c r="HY34" s="92"/>
      <c r="HZ34" s="92"/>
      <c r="IA34" s="92"/>
    </row>
    <row r="35" spans="1:235" ht="24" customHeight="1" x14ac:dyDescent="0.15">
      <c r="A35" s="92"/>
      <c r="B35" s="103"/>
      <c r="C35" s="92"/>
      <c r="D35" s="101"/>
      <c r="E35" s="92"/>
      <c r="F35" s="92"/>
      <c r="G35" s="92"/>
      <c r="H35" s="92"/>
      <c r="I35" s="92"/>
      <c r="J35" s="92"/>
      <c r="K35" s="92"/>
      <c r="L35" s="92"/>
      <c r="M35" s="92"/>
      <c r="N35" s="92"/>
      <c r="O35" s="92"/>
      <c r="P35" s="92"/>
      <c r="Q35" s="92"/>
      <c r="R35" s="92"/>
      <c r="S35" s="92"/>
      <c r="T35" s="92"/>
      <c r="U35" s="92"/>
      <c r="V35" s="92"/>
      <c r="W35" s="92"/>
      <c r="X35" s="92"/>
      <c r="Y35" s="92"/>
      <c r="Z35" s="92"/>
      <c r="AA35" s="92"/>
      <c r="AB35" s="92"/>
      <c r="AC35" s="92"/>
      <c r="AD35" s="92"/>
      <c r="AE35" s="92"/>
      <c r="AF35" s="92"/>
      <c r="AG35" s="92"/>
      <c r="AH35" s="92"/>
      <c r="AI35" s="92"/>
      <c r="AJ35" s="92"/>
      <c r="AK35" s="92"/>
      <c r="AL35" s="92"/>
      <c r="AM35" s="92"/>
      <c r="AN35" s="92"/>
      <c r="AO35" s="92"/>
      <c r="AP35" s="92"/>
      <c r="AQ35" s="92"/>
      <c r="AR35" s="92"/>
      <c r="AS35" s="92"/>
      <c r="AT35" s="92"/>
      <c r="AU35" s="92"/>
      <c r="AV35" s="92"/>
      <c r="AW35" s="92"/>
      <c r="AX35" s="92"/>
      <c r="AY35" s="92"/>
      <c r="AZ35" s="92"/>
      <c r="BA35" s="92"/>
      <c r="BB35" s="92"/>
      <c r="BC35" s="92"/>
      <c r="BD35" s="92"/>
      <c r="BE35" s="92"/>
      <c r="BF35" s="92"/>
      <c r="BG35" s="92"/>
      <c r="BH35" s="92"/>
      <c r="BI35" s="92"/>
      <c r="BJ35" s="92"/>
      <c r="BK35" s="92"/>
      <c r="BL35" s="92"/>
      <c r="BM35" s="92"/>
      <c r="BN35" s="92"/>
      <c r="BO35" s="92"/>
      <c r="BP35" s="92"/>
      <c r="BQ35" s="92"/>
      <c r="BR35" s="92"/>
      <c r="BS35" s="92"/>
      <c r="BT35" s="92"/>
      <c r="BU35" s="92"/>
      <c r="BV35" s="92"/>
      <c r="BW35" s="92"/>
      <c r="BX35" s="92"/>
      <c r="BY35" s="92"/>
      <c r="BZ35" s="92"/>
      <c r="CA35" s="92"/>
      <c r="CB35" s="92"/>
      <c r="CC35" s="92"/>
      <c r="CD35" s="92"/>
      <c r="CE35" s="92"/>
      <c r="CF35" s="92"/>
      <c r="CG35" s="92"/>
      <c r="CH35" s="92"/>
      <c r="CI35" s="92"/>
      <c r="CJ35" s="92"/>
      <c r="CK35" s="92"/>
      <c r="CL35" s="92"/>
      <c r="CM35" s="92"/>
      <c r="CN35" s="92"/>
      <c r="CO35" s="92"/>
      <c r="CP35" s="92"/>
      <c r="CQ35" s="92"/>
      <c r="CR35" s="92"/>
      <c r="CS35" s="92"/>
      <c r="CT35" s="92"/>
      <c r="CU35" s="92"/>
      <c r="CV35" s="92"/>
      <c r="CW35" s="92"/>
      <c r="CX35" s="92"/>
      <c r="CY35" s="92"/>
      <c r="CZ35" s="92"/>
      <c r="DA35" s="92"/>
      <c r="DB35" s="92"/>
      <c r="DC35" s="92"/>
      <c r="DD35" s="92"/>
      <c r="DE35" s="92"/>
      <c r="DF35" s="92"/>
      <c r="DG35" s="92"/>
      <c r="DH35" s="92"/>
      <c r="DI35" s="92"/>
      <c r="DJ35" s="92"/>
      <c r="DK35" s="92"/>
      <c r="DL35" s="92"/>
      <c r="DM35" s="92"/>
      <c r="DN35" s="92"/>
      <c r="DO35" s="92"/>
      <c r="DP35" s="92"/>
      <c r="DQ35" s="92"/>
      <c r="DR35" s="92"/>
      <c r="DS35" s="92"/>
      <c r="DT35" s="92"/>
      <c r="DU35" s="92"/>
      <c r="DV35" s="92"/>
      <c r="DW35" s="92"/>
      <c r="DX35" s="92"/>
      <c r="DY35" s="92"/>
      <c r="DZ35" s="92"/>
      <c r="EA35" s="92"/>
      <c r="EB35" s="92"/>
      <c r="EC35" s="92"/>
      <c r="ED35" s="92"/>
      <c r="EE35" s="92"/>
      <c r="EF35" s="92"/>
      <c r="EG35" s="92"/>
      <c r="EH35" s="92"/>
      <c r="EI35" s="92"/>
      <c r="EJ35" s="92"/>
      <c r="EK35" s="92"/>
      <c r="EL35" s="92"/>
      <c r="EM35" s="92"/>
      <c r="EN35" s="92"/>
      <c r="EO35" s="92"/>
      <c r="EP35" s="92"/>
      <c r="EQ35" s="92"/>
      <c r="ER35" s="92"/>
      <c r="ES35" s="92"/>
      <c r="ET35" s="92"/>
      <c r="EU35" s="92"/>
      <c r="EV35" s="92"/>
      <c r="EW35" s="92"/>
      <c r="EX35" s="92"/>
      <c r="EY35" s="92"/>
      <c r="EZ35" s="92"/>
      <c r="FA35" s="92"/>
      <c r="FB35" s="92"/>
      <c r="FC35" s="92"/>
      <c r="FD35" s="92"/>
      <c r="FE35" s="92"/>
      <c r="FF35" s="92"/>
      <c r="FG35" s="92"/>
      <c r="FH35" s="92"/>
      <c r="FI35" s="92"/>
      <c r="FJ35" s="92"/>
      <c r="FK35" s="92"/>
      <c r="FL35" s="92"/>
      <c r="FM35" s="92"/>
      <c r="FN35" s="92"/>
      <c r="FO35" s="92"/>
      <c r="FP35" s="92"/>
      <c r="FQ35" s="92"/>
      <c r="FR35" s="92"/>
      <c r="FS35" s="92"/>
      <c r="FT35" s="92"/>
      <c r="FU35" s="92"/>
      <c r="FV35" s="92"/>
      <c r="FW35" s="92"/>
      <c r="FX35" s="92"/>
      <c r="FY35" s="92"/>
      <c r="FZ35" s="92"/>
      <c r="GA35" s="92"/>
      <c r="GB35" s="92"/>
      <c r="GC35" s="92"/>
      <c r="GD35" s="92"/>
      <c r="GE35" s="92"/>
      <c r="GF35" s="92"/>
      <c r="GG35" s="92"/>
      <c r="GH35" s="92"/>
      <c r="GI35" s="92"/>
      <c r="GJ35" s="92"/>
      <c r="GK35" s="92"/>
      <c r="GL35" s="92"/>
      <c r="GM35" s="92"/>
      <c r="GN35" s="92"/>
      <c r="GO35" s="92"/>
      <c r="GP35" s="92"/>
      <c r="GQ35" s="92"/>
      <c r="GR35" s="92"/>
      <c r="GS35" s="92"/>
      <c r="GT35" s="92"/>
      <c r="GU35" s="92"/>
      <c r="GV35" s="92"/>
      <c r="GW35" s="92"/>
      <c r="GX35" s="92"/>
      <c r="GY35" s="92"/>
      <c r="GZ35" s="92"/>
      <c r="HA35" s="92"/>
      <c r="HB35" s="92"/>
      <c r="HC35" s="92"/>
      <c r="HD35" s="92"/>
      <c r="HE35" s="92"/>
      <c r="HF35" s="92"/>
      <c r="HG35" s="92"/>
      <c r="HH35" s="92"/>
      <c r="HI35" s="92"/>
      <c r="HJ35" s="92"/>
      <c r="HK35" s="92"/>
      <c r="HL35" s="92"/>
      <c r="HM35" s="92"/>
      <c r="HN35" s="92"/>
      <c r="HO35" s="92"/>
      <c r="HP35" s="92"/>
      <c r="HQ35" s="92"/>
      <c r="HR35" s="92"/>
      <c r="HS35" s="92"/>
      <c r="HT35" s="92"/>
      <c r="HU35" s="92"/>
      <c r="HV35" s="92"/>
      <c r="HW35" s="92"/>
      <c r="HX35" s="92"/>
      <c r="HY35" s="92"/>
      <c r="HZ35" s="92"/>
      <c r="IA35" s="92"/>
    </row>
    <row r="36" spans="1:235" ht="24" customHeight="1" x14ac:dyDescent="0.15">
      <c r="A36" s="92"/>
      <c r="B36" s="103"/>
      <c r="C36" s="92"/>
      <c r="D36" s="101"/>
      <c r="E36" s="92"/>
      <c r="F36" s="92"/>
      <c r="G36" s="92"/>
      <c r="H36" s="92"/>
      <c r="I36" s="92"/>
      <c r="J36" s="92"/>
      <c r="K36" s="92"/>
      <c r="L36" s="92"/>
      <c r="M36" s="92"/>
      <c r="N36" s="92"/>
      <c r="O36" s="92"/>
      <c r="P36" s="92"/>
      <c r="Q36" s="92"/>
      <c r="R36" s="92"/>
      <c r="S36" s="92"/>
      <c r="T36" s="92"/>
      <c r="U36" s="92"/>
      <c r="V36" s="92"/>
      <c r="W36" s="92"/>
      <c r="X36" s="92"/>
      <c r="Y36" s="92"/>
      <c r="Z36" s="92"/>
      <c r="AA36" s="92"/>
      <c r="AB36" s="92"/>
      <c r="AC36" s="92"/>
      <c r="AD36" s="92"/>
      <c r="AE36" s="92"/>
      <c r="AF36" s="92"/>
      <c r="AG36" s="92"/>
      <c r="AH36" s="92"/>
      <c r="AI36" s="92"/>
      <c r="AJ36" s="92"/>
      <c r="AK36" s="92"/>
      <c r="AL36" s="92"/>
      <c r="AM36" s="92"/>
      <c r="AN36" s="92"/>
      <c r="AO36" s="92"/>
      <c r="AP36" s="92"/>
      <c r="AQ36" s="92"/>
      <c r="AR36" s="92"/>
      <c r="AS36" s="92"/>
      <c r="AT36" s="92"/>
      <c r="AU36" s="92"/>
      <c r="AV36" s="92"/>
      <c r="AW36" s="92"/>
      <c r="AX36" s="92"/>
      <c r="AY36" s="92"/>
      <c r="AZ36" s="92"/>
      <c r="BA36" s="92"/>
      <c r="BB36" s="92"/>
      <c r="BC36" s="92"/>
      <c r="BD36" s="92"/>
      <c r="BE36" s="92"/>
      <c r="BF36" s="92"/>
      <c r="BG36" s="92"/>
      <c r="BH36" s="92"/>
      <c r="BI36" s="92"/>
      <c r="BJ36" s="92"/>
      <c r="BK36" s="92"/>
      <c r="BL36" s="92"/>
      <c r="BM36" s="92"/>
      <c r="BN36" s="92"/>
      <c r="BO36" s="92"/>
      <c r="BP36" s="92"/>
      <c r="BQ36" s="92"/>
      <c r="BR36" s="92"/>
      <c r="BS36" s="92"/>
      <c r="BT36" s="92"/>
      <c r="BU36" s="92"/>
      <c r="BV36" s="92"/>
      <c r="BW36" s="92"/>
      <c r="BX36" s="92"/>
      <c r="BY36" s="92"/>
      <c r="BZ36" s="92"/>
      <c r="CA36" s="92"/>
      <c r="CB36" s="92"/>
      <c r="CC36" s="92"/>
      <c r="CD36" s="92"/>
      <c r="CE36" s="92"/>
      <c r="CF36" s="92"/>
      <c r="CG36" s="92"/>
      <c r="CH36" s="92"/>
      <c r="CI36" s="92"/>
      <c r="CJ36" s="92"/>
      <c r="CK36" s="92"/>
      <c r="CL36" s="92"/>
      <c r="CM36" s="92"/>
      <c r="CN36" s="92"/>
      <c r="CO36" s="92"/>
      <c r="CP36" s="92"/>
      <c r="CQ36" s="92"/>
      <c r="CR36" s="92"/>
      <c r="CS36" s="92"/>
      <c r="CT36" s="92"/>
      <c r="CU36" s="92"/>
      <c r="CV36" s="92"/>
      <c r="CW36" s="92"/>
      <c r="CX36" s="92"/>
      <c r="CY36" s="92"/>
      <c r="CZ36" s="92"/>
      <c r="DA36" s="92"/>
      <c r="DB36" s="92"/>
      <c r="DC36" s="92"/>
      <c r="DD36" s="92"/>
      <c r="DE36" s="92"/>
      <c r="DF36" s="92"/>
      <c r="DG36" s="92"/>
      <c r="DH36" s="92"/>
      <c r="DI36" s="92"/>
      <c r="DJ36" s="92"/>
      <c r="DK36" s="92"/>
      <c r="DL36" s="92"/>
      <c r="DM36" s="92"/>
      <c r="DN36" s="92"/>
      <c r="DO36" s="92"/>
      <c r="DP36" s="92"/>
      <c r="DQ36" s="92"/>
      <c r="DR36" s="92"/>
      <c r="DS36" s="92"/>
      <c r="DT36" s="92"/>
      <c r="DU36" s="92"/>
      <c r="DV36" s="92"/>
      <c r="DW36" s="92"/>
      <c r="DX36" s="92"/>
      <c r="DY36" s="92"/>
      <c r="DZ36" s="92"/>
      <c r="EA36" s="92"/>
      <c r="EB36" s="92"/>
      <c r="EC36" s="92"/>
      <c r="ED36" s="92"/>
      <c r="EE36" s="92"/>
      <c r="EF36" s="92"/>
      <c r="EG36" s="92"/>
      <c r="EH36" s="92"/>
      <c r="EI36" s="92"/>
      <c r="EJ36" s="92"/>
      <c r="EK36" s="92"/>
      <c r="EL36" s="92"/>
      <c r="EM36" s="92"/>
      <c r="EN36" s="92"/>
      <c r="EO36" s="92"/>
      <c r="EP36" s="92"/>
      <c r="EQ36" s="92"/>
      <c r="ER36" s="92"/>
      <c r="ES36" s="92"/>
      <c r="ET36" s="92"/>
      <c r="EU36" s="92"/>
      <c r="EV36" s="92"/>
      <c r="EW36" s="92"/>
      <c r="EX36" s="92"/>
      <c r="EY36" s="92"/>
      <c r="EZ36" s="92"/>
      <c r="FA36" s="92"/>
      <c r="FB36" s="92"/>
      <c r="FC36" s="92"/>
      <c r="FD36" s="92"/>
      <c r="FE36" s="92"/>
      <c r="FF36" s="92"/>
      <c r="FG36" s="92"/>
      <c r="FH36" s="92"/>
      <c r="FI36" s="92"/>
      <c r="FJ36" s="92"/>
      <c r="FK36" s="92"/>
      <c r="FL36" s="92"/>
      <c r="FM36" s="92"/>
      <c r="FN36" s="92"/>
      <c r="FO36" s="92"/>
      <c r="FP36" s="92"/>
      <c r="FQ36" s="92"/>
      <c r="FR36" s="92"/>
      <c r="FS36" s="92"/>
      <c r="FT36" s="92"/>
      <c r="FU36" s="92"/>
      <c r="FV36" s="92"/>
      <c r="FW36" s="92"/>
      <c r="FX36" s="92"/>
      <c r="FY36" s="92"/>
      <c r="FZ36" s="92"/>
      <c r="GA36" s="92"/>
      <c r="GB36" s="92"/>
      <c r="GC36" s="92"/>
      <c r="GD36" s="92"/>
      <c r="GE36" s="92"/>
      <c r="GF36" s="92"/>
      <c r="GG36" s="92"/>
      <c r="GH36" s="92"/>
      <c r="GI36" s="92"/>
      <c r="GJ36" s="92"/>
      <c r="GK36" s="92"/>
      <c r="GL36" s="92"/>
      <c r="GM36" s="92"/>
      <c r="GN36" s="92"/>
      <c r="GO36" s="92"/>
      <c r="GP36" s="92"/>
      <c r="GQ36" s="92"/>
      <c r="GR36" s="92"/>
      <c r="GS36" s="92"/>
      <c r="GT36" s="92"/>
      <c r="GU36" s="92"/>
      <c r="GV36" s="92"/>
      <c r="GW36" s="92"/>
      <c r="GX36" s="92"/>
      <c r="GY36" s="92"/>
      <c r="GZ36" s="92"/>
      <c r="HA36" s="92"/>
      <c r="HB36" s="92"/>
      <c r="HC36" s="92"/>
      <c r="HD36" s="92"/>
      <c r="HE36" s="92"/>
      <c r="HF36" s="92"/>
      <c r="HG36" s="92"/>
      <c r="HH36" s="92"/>
      <c r="HI36" s="92"/>
      <c r="HJ36" s="92"/>
      <c r="HK36" s="92"/>
      <c r="HL36" s="92"/>
      <c r="HM36" s="92"/>
      <c r="HN36" s="92"/>
      <c r="HO36" s="92"/>
      <c r="HP36" s="92"/>
      <c r="HQ36" s="92"/>
      <c r="HR36" s="92"/>
      <c r="HS36" s="92"/>
      <c r="HT36" s="92"/>
      <c r="HU36" s="92"/>
      <c r="HV36" s="92"/>
      <c r="HW36" s="92"/>
      <c r="HX36" s="92"/>
      <c r="HY36" s="92"/>
      <c r="HZ36" s="92"/>
      <c r="IA36" s="92"/>
    </row>
    <row r="37" spans="1:235" ht="24" customHeight="1" x14ac:dyDescent="0.15">
      <c r="A37" s="92"/>
      <c r="B37" s="103"/>
      <c r="C37" s="92"/>
      <c r="D37" s="101"/>
      <c r="E37" s="92"/>
      <c r="F37" s="92"/>
      <c r="G37" s="92"/>
      <c r="H37" s="92"/>
      <c r="I37" s="92"/>
      <c r="J37" s="92"/>
      <c r="K37" s="92"/>
      <c r="L37" s="92"/>
      <c r="M37" s="92"/>
      <c r="N37" s="92"/>
      <c r="O37" s="92"/>
      <c r="P37" s="92"/>
      <c r="Q37" s="92"/>
      <c r="R37" s="92"/>
      <c r="S37" s="92"/>
      <c r="T37" s="92"/>
      <c r="U37" s="92"/>
      <c r="V37" s="92"/>
      <c r="W37" s="92"/>
      <c r="X37" s="92"/>
      <c r="Y37" s="92"/>
      <c r="Z37" s="92"/>
      <c r="AA37" s="92"/>
      <c r="AB37" s="92"/>
      <c r="AC37" s="92"/>
      <c r="AD37" s="92"/>
      <c r="AE37" s="92"/>
      <c r="AF37" s="92"/>
      <c r="AG37" s="92"/>
      <c r="AH37" s="92"/>
      <c r="AI37" s="92"/>
      <c r="AJ37" s="92"/>
      <c r="AK37" s="92"/>
      <c r="AL37" s="92"/>
      <c r="AM37" s="92"/>
      <c r="AN37" s="92"/>
      <c r="AO37" s="92"/>
      <c r="AP37" s="92"/>
      <c r="AQ37" s="92"/>
      <c r="AR37" s="92"/>
      <c r="AS37" s="92"/>
      <c r="AT37" s="92"/>
      <c r="AU37" s="92"/>
      <c r="AV37" s="92"/>
      <c r="AW37" s="92"/>
      <c r="AX37" s="92"/>
      <c r="AY37" s="92"/>
      <c r="AZ37" s="92"/>
      <c r="BA37" s="92"/>
      <c r="BB37" s="92"/>
      <c r="BC37" s="92"/>
      <c r="BD37" s="92"/>
      <c r="BE37" s="92"/>
      <c r="BF37" s="92"/>
      <c r="BG37" s="92"/>
      <c r="BH37" s="92"/>
      <c r="BI37" s="92"/>
      <c r="BJ37" s="92"/>
      <c r="BK37" s="92"/>
      <c r="BL37" s="92"/>
      <c r="BM37" s="92"/>
      <c r="BN37" s="92"/>
      <c r="BO37" s="92"/>
      <c r="BP37" s="92"/>
      <c r="BQ37" s="92"/>
      <c r="BR37" s="92"/>
      <c r="BS37" s="92"/>
      <c r="BT37" s="92"/>
      <c r="BU37" s="92"/>
      <c r="BV37" s="92"/>
      <c r="BW37" s="92"/>
      <c r="BX37" s="92"/>
      <c r="BY37" s="92"/>
      <c r="BZ37" s="92"/>
      <c r="CA37" s="92"/>
      <c r="CB37" s="92"/>
      <c r="CC37" s="92"/>
      <c r="CD37" s="92"/>
      <c r="CE37" s="92"/>
      <c r="CF37" s="92"/>
      <c r="CG37" s="92"/>
      <c r="CH37" s="92"/>
      <c r="CI37" s="92"/>
      <c r="CJ37" s="92"/>
      <c r="CK37" s="92"/>
      <c r="CL37" s="92"/>
      <c r="CM37" s="92"/>
      <c r="CN37" s="92"/>
      <c r="CO37" s="92"/>
      <c r="CP37" s="92"/>
      <c r="CQ37" s="92"/>
      <c r="CR37" s="92"/>
      <c r="CS37" s="92"/>
      <c r="CT37" s="92"/>
      <c r="CU37" s="92"/>
      <c r="CV37" s="92"/>
      <c r="CW37" s="92"/>
      <c r="CX37" s="92"/>
      <c r="CY37" s="92"/>
      <c r="CZ37" s="92"/>
      <c r="DA37" s="92"/>
      <c r="DB37" s="92"/>
      <c r="DC37" s="92"/>
      <c r="DD37" s="92"/>
      <c r="DE37" s="92"/>
      <c r="DF37" s="92"/>
      <c r="DG37" s="92"/>
      <c r="DH37" s="92"/>
      <c r="DI37" s="92"/>
      <c r="DJ37" s="92"/>
      <c r="DK37" s="92"/>
      <c r="DL37" s="92"/>
      <c r="DM37" s="92"/>
      <c r="DN37" s="92"/>
      <c r="DO37" s="92"/>
      <c r="DP37" s="92"/>
      <c r="DQ37" s="92"/>
      <c r="DR37" s="92"/>
      <c r="DS37" s="92"/>
      <c r="DT37" s="92"/>
      <c r="DU37" s="92"/>
      <c r="DV37" s="92"/>
      <c r="DW37" s="92"/>
      <c r="DX37" s="92"/>
      <c r="DY37" s="92"/>
      <c r="DZ37" s="92"/>
      <c r="EA37" s="92"/>
      <c r="EB37" s="92"/>
      <c r="EC37" s="92"/>
      <c r="ED37" s="92"/>
      <c r="EE37" s="92"/>
      <c r="EF37" s="92"/>
      <c r="EG37" s="92"/>
      <c r="EH37" s="92"/>
      <c r="EI37" s="92"/>
      <c r="EJ37" s="92"/>
      <c r="EK37" s="92"/>
      <c r="EL37" s="92"/>
      <c r="EM37" s="92"/>
      <c r="EN37" s="92"/>
      <c r="EO37" s="92"/>
      <c r="EP37" s="92"/>
      <c r="EQ37" s="92"/>
      <c r="ER37" s="92"/>
      <c r="ES37" s="92"/>
      <c r="ET37" s="92"/>
      <c r="EU37" s="92"/>
      <c r="EV37" s="92"/>
      <c r="EW37" s="92"/>
      <c r="EX37" s="92"/>
      <c r="EY37" s="92"/>
      <c r="EZ37" s="92"/>
      <c r="FA37" s="92"/>
      <c r="FB37" s="92"/>
      <c r="FC37" s="92"/>
      <c r="FD37" s="92"/>
      <c r="FE37" s="92"/>
      <c r="FF37" s="92"/>
      <c r="FG37" s="92"/>
      <c r="FH37" s="92"/>
      <c r="FI37" s="92"/>
      <c r="FJ37" s="92"/>
      <c r="FK37" s="92"/>
      <c r="FL37" s="92"/>
      <c r="FM37" s="92"/>
      <c r="FN37" s="92"/>
      <c r="FO37" s="92"/>
      <c r="FP37" s="92"/>
      <c r="FQ37" s="92"/>
      <c r="FR37" s="92"/>
      <c r="FS37" s="92"/>
      <c r="FT37" s="92"/>
      <c r="FU37" s="92"/>
      <c r="FV37" s="92"/>
      <c r="FW37" s="92"/>
      <c r="FX37" s="92"/>
      <c r="FY37" s="92"/>
      <c r="FZ37" s="92"/>
      <c r="GA37" s="92"/>
      <c r="GB37" s="92"/>
      <c r="GC37" s="92"/>
      <c r="GD37" s="92"/>
      <c r="GE37" s="92"/>
      <c r="GF37" s="92"/>
      <c r="GG37" s="92"/>
      <c r="GH37" s="92"/>
      <c r="GI37" s="92"/>
      <c r="GJ37" s="92"/>
      <c r="GK37" s="92"/>
      <c r="GL37" s="92"/>
      <c r="GM37" s="92"/>
      <c r="GN37" s="92"/>
      <c r="GO37" s="92"/>
      <c r="GP37" s="92"/>
      <c r="GQ37" s="92"/>
      <c r="GR37" s="92"/>
      <c r="GS37" s="92"/>
      <c r="GT37" s="92"/>
      <c r="GU37" s="92"/>
      <c r="GV37" s="92"/>
      <c r="GW37" s="92"/>
      <c r="GX37" s="92"/>
      <c r="GY37" s="92"/>
      <c r="GZ37" s="92"/>
      <c r="HA37" s="92"/>
      <c r="HB37" s="92"/>
      <c r="HC37" s="92"/>
      <c r="HD37" s="92"/>
      <c r="HE37" s="92"/>
      <c r="HF37" s="92"/>
      <c r="HG37" s="92"/>
      <c r="HH37" s="92"/>
      <c r="HI37" s="92"/>
      <c r="HJ37" s="92"/>
      <c r="HK37" s="92"/>
      <c r="HL37" s="92"/>
      <c r="HM37" s="92"/>
      <c r="HN37" s="92"/>
      <c r="HO37" s="92"/>
      <c r="HP37" s="92"/>
      <c r="HQ37" s="92"/>
      <c r="HR37" s="92"/>
      <c r="HS37" s="92"/>
      <c r="HT37" s="92"/>
      <c r="HU37" s="92"/>
      <c r="HV37" s="92"/>
      <c r="HW37" s="92"/>
      <c r="HX37" s="92"/>
      <c r="HY37" s="92"/>
      <c r="HZ37" s="92"/>
      <c r="IA37" s="92"/>
    </row>
    <row r="38" spans="1:235" ht="24" customHeight="1" x14ac:dyDescent="0.15">
      <c r="A38" s="92"/>
      <c r="B38" s="103"/>
      <c r="C38" s="92"/>
      <c r="D38" s="101"/>
      <c r="E38" s="92"/>
      <c r="F38" s="92"/>
      <c r="G38" s="92"/>
      <c r="H38" s="92"/>
      <c r="I38" s="92"/>
      <c r="J38" s="92"/>
      <c r="K38" s="92"/>
      <c r="L38" s="92"/>
      <c r="M38" s="92"/>
      <c r="N38" s="92"/>
      <c r="O38" s="92"/>
      <c r="P38" s="92"/>
      <c r="Q38" s="92"/>
      <c r="R38" s="92"/>
      <c r="S38" s="92"/>
      <c r="T38" s="92"/>
      <c r="U38" s="92"/>
      <c r="V38" s="92"/>
      <c r="W38" s="92"/>
      <c r="X38" s="92"/>
      <c r="Y38" s="92"/>
      <c r="Z38" s="92"/>
      <c r="AA38" s="92"/>
      <c r="AB38" s="92"/>
      <c r="AC38" s="92"/>
      <c r="AD38" s="92"/>
      <c r="AE38" s="92"/>
      <c r="AF38" s="92"/>
      <c r="AG38" s="92"/>
      <c r="AH38" s="92"/>
      <c r="AI38" s="92"/>
      <c r="AJ38" s="92"/>
      <c r="AK38" s="92"/>
      <c r="AL38" s="92"/>
      <c r="AM38" s="92"/>
      <c r="AN38" s="92"/>
      <c r="AO38" s="92"/>
      <c r="AP38" s="92"/>
      <c r="AQ38" s="92"/>
      <c r="AR38" s="92"/>
      <c r="AS38" s="92"/>
      <c r="AT38" s="92"/>
      <c r="AU38" s="92"/>
      <c r="AV38" s="92"/>
      <c r="AW38" s="92"/>
      <c r="AX38" s="92"/>
      <c r="AY38" s="92"/>
      <c r="AZ38" s="92"/>
      <c r="BA38" s="92"/>
      <c r="BB38" s="92"/>
      <c r="BC38" s="92"/>
      <c r="BD38" s="92"/>
      <c r="BE38" s="92"/>
      <c r="BF38" s="92"/>
      <c r="BG38" s="92"/>
      <c r="BH38" s="92"/>
      <c r="BI38" s="92"/>
      <c r="BJ38" s="92"/>
      <c r="BK38" s="92"/>
      <c r="BL38" s="92"/>
      <c r="BM38" s="92"/>
      <c r="BN38" s="92"/>
      <c r="BO38" s="92"/>
      <c r="BP38" s="92"/>
      <c r="BQ38" s="92"/>
      <c r="BR38" s="92"/>
      <c r="BS38" s="92"/>
      <c r="BT38" s="92"/>
      <c r="BU38" s="92"/>
      <c r="BV38" s="92"/>
      <c r="BW38" s="92"/>
      <c r="BX38" s="92"/>
      <c r="BY38" s="92"/>
      <c r="BZ38" s="92"/>
      <c r="CA38" s="92"/>
      <c r="CB38" s="92"/>
      <c r="CC38" s="92"/>
      <c r="CD38" s="92"/>
      <c r="CE38" s="92"/>
      <c r="CF38" s="92"/>
      <c r="CG38" s="92"/>
      <c r="CH38" s="92"/>
      <c r="CI38" s="92"/>
      <c r="CJ38" s="92"/>
      <c r="CK38" s="92"/>
      <c r="CL38" s="92"/>
      <c r="CM38" s="92"/>
      <c r="CN38" s="92"/>
      <c r="CO38" s="92"/>
      <c r="CP38" s="92"/>
      <c r="CQ38" s="92"/>
      <c r="CR38" s="92"/>
      <c r="CS38" s="92"/>
      <c r="CT38" s="92"/>
      <c r="CU38" s="92"/>
      <c r="CV38" s="92"/>
      <c r="CW38" s="92"/>
      <c r="CX38" s="92"/>
      <c r="CY38" s="92"/>
      <c r="CZ38" s="92"/>
      <c r="DA38" s="92"/>
      <c r="DB38" s="92"/>
      <c r="DC38" s="92"/>
      <c r="DD38" s="92"/>
      <c r="DE38" s="92"/>
      <c r="DF38" s="92"/>
      <c r="DG38" s="92"/>
      <c r="DH38" s="92"/>
      <c r="DI38" s="92"/>
      <c r="DJ38" s="92"/>
      <c r="DK38" s="92"/>
      <c r="DL38" s="92"/>
      <c r="DM38" s="92"/>
      <c r="DN38" s="92"/>
      <c r="DO38" s="92"/>
      <c r="DP38" s="92"/>
      <c r="DQ38" s="92"/>
      <c r="DR38" s="92"/>
      <c r="DS38" s="92"/>
      <c r="DT38" s="92"/>
      <c r="DU38" s="92"/>
      <c r="DV38" s="92"/>
      <c r="DW38" s="92"/>
      <c r="DX38" s="92"/>
      <c r="DY38" s="92"/>
      <c r="DZ38" s="92"/>
      <c r="EA38" s="92"/>
      <c r="EB38" s="92"/>
      <c r="EC38" s="92"/>
      <c r="ED38" s="92"/>
      <c r="EE38" s="92"/>
      <c r="EF38" s="92"/>
      <c r="EG38" s="92"/>
      <c r="EH38" s="92"/>
      <c r="EI38" s="92"/>
      <c r="EJ38" s="92"/>
      <c r="EK38" s="92"/>
      <c r="EL38" s="92"/>
      <c r="EM38" s="92"/>
      <c r="EN38" s="92"/>
      <c r="EO38" s="92"/>
      <c r="EP38" s="92"/>
      <c r="EQ38" s="92"/>
      <c r="ER38" s="92"/>
      <c r="ES38" s="92"/>
      <c r="ET38" s="92"/>
      <c r="EU38" s="92"/>
      <c r="EV38" s="92"/>
      <c r="EW38" s="92"/>
      <c r="EX38" s="92"/>
      <c r="EY38" s="92"/>
      <c r="EZ38" s="92"/>
      <c r="FA38" s="92"/>
      <c r="FB38" s="92"/>
      <c r="FC38" s="92"/>
      <c r="FD38" s="92"/>
      <c r="FE38" s="92"/>
      <c r="FF38" s="92"/>
      <c r="FG38" s="92"/>
      <c r="FH38" s="92"/>
      <c r="FI38" s="92"/>
      <c r="FJ38" s="92"/>
      <c r="FK38" s="92"/>
      <c r="FL38" s="92"/>
      <c r="FM38" s="92"/>
      <c r="FN38" s="92"/>
      <c r="FO38" s="92"/>
      <c r="FP38" s="92"/>
      <c r="FQ38" s="92"/>
      <c r="FR38" s="92"/>
      <c r="FS38" s="92"/>
      <c r="FT38" s="92"/>
      <c r="FU38" s="92"/>
      <c r="FV38" s="92"/>
      <c r="FW38" s="92"/>
      <c r="FX38" s="92"/>
      <c r="FY38" s="92"/>
      <c r="FZ38" s="92"/>
      <c r="GA38" s="92"/>
      <c r="GB38" s="92"/>
      <c r="GC38" s="92"/>
      <c r="GD38" s="92"/>
      <c r="GE38" s="92"/>
      <c r="GF38" s="92"/>
      <c r="GG38" s="92"/>
      <c r="GH38" s="92"/>
      <c r="GI38" s="92"/>
      <c r="GJ38" s="92"/>
      <c r="GK38" s="92"/>
      <c r="GL38" s="92"/>
      <c r="GM38" s="92"/>
      <c r="GN38" s="92"/>
      <c r="GO38" s="92"/>
      <c r="GP38" s="92"/>
      <c r="GQ38" s="92"/>
      <c r="GR38" s="92"/>
      <c r="GS38" s="92"/>
      <c r="GT38" s="92"/>
      <c r="GU38" s="92"/>
      <c r="GV38" s="92"/>
      <c r="GW38" s="92"/>
      <c r="GX38" s="92"/>
      <c r="GY38" s="92"/>
      <c r="GZ38" s="92"/>
      <c r="HA38" s="92"/>
      <c r="HB38" s="92"/>
      <c r="HC38" s="92"/>
      <c r="HD38" s="92"/>
      <c r="HE38" s="92"/>
      <c r="HF38" s="92"/>
      <c r="HG38" s="92"/>
      <c r="HH38" s="92"/>
      <c r="HI38" s="92"/>
      <c r="HJ38" s="92"/>
      <c r="HK38" s="92"/>
      <c r="HL38" s="92"/>
      <c r="HM38" s="92"/>
      <c r="HN38" s="92"/>
      <c r="HO38" s="92"/>
      <c r="HP38" s="92"/>
      <c r="HQ38" s="92"/>
      <c r="HR38" s="92"/>
      <c r="HS38" s="92"/>
      <c r="HT38" s="92"/>
      <c r="HU38" s="92"/>
      <c r="HV38" s="92"/>
      <c r="HW38" s="92"/>
      <c r="HX38" s="92"/>
      <c r="HY38" s="92"/>
      <c r="HZ38" s="92"/>
      <c r="IA38" s="92"/>
    </row>
    <row r="39" spans="1:235" ht="24" customHeight="1" x14ac:dyDescent="0.15">
      <c r="A39" s="92"/>
      <c r="B39" s="103"/>
      <c r="C39" s="92"/>
      <c r="D39" s="101"/>
      <c r="E39" s="92"/>
      <c r="F39" s="92"/>
      <c r="G39" s="92"/>
      <c r="H39" s="92"/>
      <c r="I39" s="92"/>
      <c r="J39" s="92"/>
      <c r="K39" s="92"/>
      <c r="L39" s="92"/>
      <c r="M39" s="92"/>
      <c r="N39" s="92"/>
      <c r="O39" s="92"/>
      <c r="P39" s="92"/>
      <c r="Q39" s="92"/>
      <c r="R39" s="92"/>
      <c r="S39" s="92"/>
      <c r="T39" s="92"/>
      <c r="U39" s="92"/>
      <c r="V39" s="92"/>
      <c r="W39" s="92"/>
      <c r="X39" s="92"/>
      <c r="Y39" s="92"/>
      <c r="Z39" s="92"/>
      <c r="AA39" s="92"/>
      <c r="AB39" s="92"/>
      <c r="AC39" s="92"/>
      <c r="AD39" s="92"/>
      <c r="AE39" s="92"/>
      <c r="AF39" s="92"/>
      <c r="AG39" s="92"/>
      <c r="AH39" s="92"/>
      <c r="AI39" s="92"/>
      <c r="AJ39" s="92"/>
      <c r="AK39" s="92"/>
      <c r="AL39" s="92"/>
      <c r="AM39" s="92"/>
      <c r="AN39" s="92"/>
      <c r="AO39" s="92"/>
      <c r="AP39" s="92"/>
      <c r="AQ39" s="92"/>
      <c r="AR39" s="92"/>
      <c r="AS39" s="92"/>
      <c r="AT39" s="92"/>
      <c r="AU39" s="92"/>
      <c r="AV39" s="92"/>
      <c r="AW39" s="92"/>
      <c r="AX39" s="92"/>
      <c r="AY39" s="92"/>
      <c r="AZ39" s="92"/>
      <c r="BA39" s="92"/>
      <c r="BB39" s="92"/>
      <c r="BC39" s="92"/>
      <c r="BD39" s="92"/>
      <c r="BE39" s="92"/>
      <c r="BF39" s="92"/>
      <c r="BG39" s="92"/>
      <c r="BH39" s="92"/>
      <c r="BI39" s="92"/>
      <c r="BJ39" s="92"/>
      <c r="BK39" s="92"/>
      <c r="BL39" s="92"/>
      <c r="BM39" s="92"/>
      <c r="BN39" s="92"/>
      <c r="BO39" s="92"/>
      <c r="BP39" s="92"/>
      <c r="BQ39" s="92"/>
      <c r="BR39" s="92"/>
      <c r="BS39" s="92"/>
      <c r="BT39" s="92"/>
      <c r="BU39" s="92"/>
      <c r="BV39" s="92"/>
      <c r="BW39" s="92"/>
      <c r="BX39" s="92"/>
      <c r="BY39" s="92"/>
      <c r="BZ39" s="92"/>
      <c r="CA39" s="92"/>
      <c r="CB39" s="92"/>
      <c r="CC39" s="92"/>
      <c r="CD39" s="92"/>
      <c r="CE39" s="92"/>
      <c r="CF39" s="92"/>
      <c r="CG39" s="92"/>
      <c r="CH39" s="92"/>
      <c r="CI39" s="92"/>
      <c r="CJ39" s="92"/>
      <c r="CK39" s="92"/>
      <c r="CL39" s="92"/>
      <c r="CM39" s="92"/>
      <c r="CN39" s="92"/>
      <c r="CO39" s="92"/>
      <c r="CP39" s="92"/>
      <c r="CQ39" s="92"/>
      <c r="CR39" s="92"/>
      <c r="CS39" s="92"/>
      <c r="CT39" s="92"/>
      <c r="CU39" s="92"/>
      <c r="CV39" s="92"/>
      <c r="CW39" s="92"/>
      <c r="CX39" s="92"/>
      <c r="CY39" s="92"/>
      <c r="CZ39" s="92"/>
      <c r="DA39" s="92"/>
      <c r="DB39" s="92"/>
      <c r="DC39" s="92"/>
      <c r="DD39" s="92"/>
      <c r="DE39" s="92"/>
      <c r="DF39" s="92"/>
      <c r="DG39" s="92"/>
      <c r="DH39" s="92"/>
      <c r="DI39" s="92"/>
      <c r="DJ39" s="92"/>
      <c r="DK39" s="92"/>
      <c r="DL39" s="92"/>
      <c r="DM39" s="92"/>
      <c r="DN39" s="92"/>
      <c r="DO39" s="92"/>
      <c r="DP39" s="92"/>
      <c r="DQ39" s="92"/>
      <c r="DR39" s="92"/>
      <c r="DS39" s="92"/>
      <c r="DT39" s="92"/>
      <c r="DU39" s="92"/>
      <c r="DV39" s="92"/>
      <c r="DW39" s="92"/>
      <c r="DX39" s="92"/>
      <c r="DY39" s="92"/>
      <c r="DZ39" s="92"/>
      <c r="EA39" s="92"/>
      <c r="EB39" s="92"/>
      <c r="EC39" s="92"/>
      <c r="ED39" s="92"/>
      <c r="EE39" s="92"/>
      <c r="EF39" s="92"/>
      <c r="EG39" s="92"/>
      <c r="EH39" s="92"/>
      <c r="EI39" s="92"/>
      <c r="EJ39" s="92"/>
      <c r="EK39" s="92"/>
      <c r="EL39" s="92"/>
      <c r="EM39" s="92"/>
      <c r="EN39" s="92"/>
      <c r="EO39" s="92"/>
      <c r="EP39" s="92"/>
      <c r="EQ39" s="92"/>
      <c r="ER39" s="92"/>
      <c r="ES39" s="92"/>
      <c r="ET39" s="92"/>
      <c r="EU39" s="92"/>
      <c r="EV39" s="92"/>
      <c r="EW39" s="92"/>
      <c r="EX39" s="92"/>
      <c r="EY39" s="92"/>
      <c r="EZ39" s="92"/>
      <c r="FA39" s="92"/>
      <c r="FB39" s="92"/>
      <c r="FC39" s="92"/>
      <c r="FD39" s="92"/>
      <c r="FE39" s="92"/>
      <c r="FF39" s="92"/>
      <c r="FG39" s="92"/>
      <c r="FH39" s="92"/>
      <c r="FI39" s="92"/>
      <c r="FJ39" s="92"/>
      <c r="FK39" s="92"/>
      <c r="FL39" s="92"/>
      <c r="FM39" s="92"/>
      <c r="FN39" s="92"/>
      <c r="FO39" s="92"/>
      <c r="FP39" s="92"/>
      <c r="FQ39" s="92"/>
      <c r="FR39" s="92"/>
      <c r="FS39" s="92"/>
      <c r="FT39" s="92"/>
      <c r="FU39" s="92"/>
      <c r="FV39" s="92"/>
      <c r="FW39" s="92"/>
      <c r="FX39" s="92"/>
      <c r="FY39" s="92"/>
      <c r="FZ39" s="92"/>
      <c r="GA39" s="92"/>
      <c r="GB39" s="92"/>
      <c r="GC39" s="92"/>
      <c r="GD39" s="92"/>
      <c r="GE39" s="92"/>
      <c r="GF39" s="92"/>
      <c r="GG39" s="92"/>
      <c r="GH39" s="92"/>
      <c r="GI39" s="92"/>
      <c r="GJ39" s="92"/>
      <c r="GK39" s="92"/>
      <c r="GL39" s="92"/>
      <c r="GM39" s="92"/>
      <c r="GN39" s="92"/>
      <c r="GO39" s="92"/>
      <c r="GP39" s="92"/>
      <c r="GQ39" s="92"/>
      <c r="GR39" s="92"/>
      <c r="GS39" s="92"/>
      <c r="GT39" s="92"/>
      <c r="GU39" s="92"/>
      <c r="GV39" s="92"/>
      <c r="GW39" s="92"/>
      <c r="GX39" s="92"/>
      <c r="GY39" s="92"/>
      <c r="GZ39" s="92"/>
      <c r="HA39" s="92"/>
      <c r="HB39" s="92"/>
      <c r="HC39" s="92"/>
      <c r="HD39" s="92"/>
      <c r="HE39" s="92"/>
      <c r="HF39" s="92"/>
      <c r="HG39" s="92"/>
      <c r="HH39" s="92"/>
      <c r="HI39" s="92"/>
      <c r="HJ39" s="92"/>
      <c r="HK39" s="92"/>
      <c r="HL39" s="92"/>
      <c r="HM39" s="92"/>
      <c r="HN39" s="92"/>
      <c r="HO39" s="92"/>
      <c r="HP39" s="92"/>
      <c r="HQ39" s="92"/>
      <c r="HR39" s="92"/>
      <c r="HS39" s="92"/>
      <c r="HT39" s="92"/>
      <c r="HU39" s="92"/>
      <c r="HV39" s="92"/>
      <c r="HW39" s="92"/>
      <c r="HX39" s="92"/>
      <c r="HY39" s="92"/>
      <c r="HZ39" s="92"/>
      <c r="IA39" s="92"/>
    </row>
    <row r="40" spans="1:235" ht="24" customHeight="1" x14ac:dyDescent="0.15">
      <c r="A40" s="92"/>
      <c r="B40" s="103"/>
      <c r="C40" s="92"/>
      <c r="D40" s="101"/>
      <c r="E40" s="92"/>
      <c r="F40" s="92"/>
      <c r="G40" s="92"/>
      <c r="H40" s="92"/>
      <c r="I40" s="92"/>
      <c r="J40" s="92"/>
      <c r="K40" s="92"/>
      <c r="L40" s="92"/>
      <c r="M40" s="92"/>
      <c r="N40" s="92"/>
      <c r="O40" s="92"/>
      <c r="P40" s="92"/>
      <c r="Q40" s="92"/>
      <c r="R40" s="92"/>
      <c r="S40" s="92"/>
      <c r="T40" s="92"/>
      <c r="U40" s="92"/>
      <c r="V40" s="92"/>
      <c r="W40" s="92"/>
      <c r="X40" s="92"/>
      <c r="Y40" s="92"/>
      <c r="Z40" s="92"/>
      <c r="AA40" s="92"/>
      <c r="AB40" s="92"/>
      <c r="AC40" s="92"/>
      <c r="AD40" s="92"/>
      <c r="AE40" s="92"/>
      <c r="AF40" s="92"/>
      <c r="AG40" s="92"/>
      <c r="AH40" s="92"/>
      <c r="AI40" s="92"/>
      <c r="AJ40" s="92"/>
      <c r="AK40" s="92"/>
      <c r="AL40" s="92"/>
      <c r="AM40" s="92"/>
      <c r="AN40" s="92"/>
      <c r="AO40" s="92"/>
      <c r="AP40" s="92"/>
      <c r="AQ40" s="92"/>
      <c r="AR40" s="92"/>
      <c r="AS40" s="92"/>
      <c r="AT40" s="92"/>
      <c r="AU40" s="92"/>
      <c r="AV40" s="92"/>
      <c r="AW40" s="92"/>
      <c r="AX40" s="92"/>
      <c r="AY40" s="92"/>
      <c r="AZ40" s="92"/>
      <c r="BA40" s="92"/>
      <c r="BB40" s="92"/>
      <c r="BC40" s="92"/>
      <c r="BD40" s="92"/>
      <c r="BE40" s="92"/>
      <c r="BF40" s="92"/>
      <c r="BG40" s="92"/>
      <c r="BH40" s="92"/>
      <c r="BI40" s="92"/>
      <c r="BJ40" s="92"/>
      <c r="BK40" s="92"/>
      <c r="BL40" s="92"/>
      <c r="BM40" s="92"/>
      <c r="BN40" s="92"/>
      <c r="BO40" s="92"/>
      <c r="BP40" s="92"/>
      <c r="BQ40" s="92"/>
      <c r="BR40" s="92"/>
      <c r="BS40" s="92"/>
      <c r="BT40" s="92"/>
      <c r="BU40" s="92"/>
      <c r="BV40" s="92"/>
      <c r="BW40" s="92"/>
      <c r="BX40" s="92"/>
      <c r="BY40" s="92"/>
      <c r="BZ40" s="92"/>
      <c r="CA40" s="92"/>
      <c r="CB40" s="92"/>
      <c r="CC40" s="92"/>
      <c r="CD40" s="92"/>
      <c r="CE40" s="92"/>
      <c r="CF40" s="92"/>
      <c r="CG40" s="92"/>
      <c r="CH40" s="92"/>
      <c r="CI40" s="92"/>
      <c r="CJ40" s="92"/>
      <c r="CK40" s="92"/>
      <c r="CL40" s="92"/>
      <c r="CM40" s="92"/>
      <c r="CN40" s="92"/>
      <c r="CO40" s="92"/>
      <c r="CP40" s="92"/>
      <c r="CQ40" s="92"/>
      <c r="CR40" s="92"/>
      <c r="CS40" s="92"/>
      <c r="CT40" s="92"/>
      <c r="CU40" s="92"/>
      <c r="CV40" s="92"/>
      <c r="CW40" s="92"/>
      <c r="CX40" s="92"/>
      <c r="CY40" s="92"/>
      <c r="CZ40" s="92"/>
      <c r="DA40" s="92"/>
      <c r="DB40" s="92"/>
      <c r="DC40" s="92"/>
      <c r="DD40" s="92"/>
      <c r="DE40" s="92"/>
      <c r="DF40" s="92"/>
      <c r="DG40" s="92"/>
      <c r="DH40" s="92"/>
      <c r="DI40" s="92"/>
      <c r="DJ40" s="92"/>
      <c r="DK40" s="92"/>
      <c r="DL40" s="92"/>
      <c r="DM40" s="92"/>
      <c r="DN40" s="92"/>
      <c r="DO40" s="92"/>
      <c r="DP40" s="92"/>
      <c r="DQ40" s="92"/>
      <c r="DR40" s="92"/>
      <c r="DS40" s="92"/>
      <c r="DT40" s="92"/>
      <c r="DU40" s="92"/>
      <c r="DV40" s="92"/>
      <c r="DW40" s="92"/>
      <c r="DX40" s="92"/>
      <c r="DY40" s="92"/>
      <c r="DZ40" s="92"/>
      <c r="EA40" s="92"/>
      <c r="EB40" s="92"/>
      <c r="EC40" s="92"/>
      <c r="ED40" s="92"/>
      <c r="EE40" s="92"/>
      <c r="EF40" s="92"/>
      <c r="EG40" s="92"/>
      <c r="EH40" s="92"/>
      <c r="EI40" s="92"/>
      <c r="EJ40" s="92"/>
      <c r="EK40" s="92"/>
      <c r="EL40" s="92"/>
      <c r="EM40" s="92"/>
      <c r="EN40" s="92"/>
      <c r="EO40" s="92"/>
      <c r="EP40" s="92"/>
      <c r="EQ40" s="92"/>
      <c r="ER40" s="92"/>
      <c r="ES40" s="92"/>
      <c r="ET40" s="92"/>
      <c r="EU40" s="92"/>
      <c r="EV40" s="92"/>
      <c r="EW40" s="92"/>
      <c r="EX40" s="92"/>
      <c r="EY40" s="92"/>
      <c r="EZ40" s="92"/>
      <c r="FA40" s="92"/>
      <c r="FB40" s="92"/>
      <c r="FC40" s="92"/>
      <c r="FD40" s="92"/>
      <c r="FE40" s="92"/>
      <c r="FF40" s="92"/>
      <c r="FG40" s="92"/>
      <c r="FH40" s="92"/>
      <c r="FI40" s="92"/>
      <c r="FJ40" s="92"/>
      <c r="FK40" s="92"/>
      <c r="FL40" s="92"/>
      <c r="FM40" s="92"/>
      <c r="FN40" s="92"/>
      <c r="FO40" s="92"/>
      <c r="FP40" s="92"/>
      <c r="FQ40" s="92"/>
      <c r="FR40" s="92"/>
      <c r="FS40" s="92"/>
      <c r="FT40" s="92"/>
      <c r="FU40" s="92"/>
      <c r="FV40" s="92"/>
      <c r="FW40" s="92"/>
      <c r="FX40" s="92"/>
      <c r="FY40" s="92"/>
      <c r="FZ40" s="92"/>
      <c r="GA40" s="92"/>
      <c r="GB40" s="92"/>
      <c r="GC40" s="92"/>
      <c r="GD40" s="92"/>
      <c r="GE40" s="92"/>
      <c r="GF40" s="92"/>
      <c r="GG40" s="92"/>
      <c r="GH40" s="92"/>
      <c r="GI40" s="92"/>
      <c r="GJ40" s="92"/>
      <c r="GK40" s="92"/>
      <c r="GL40" s="92"/>
      <c r="GM40" s="92"/>
      <c r="GN40" s="92"/>
      <c r="GO40" s="92"/>
      <c r="GP40" s="92"/>
      <c r="GQ40" s="92"/>
      <c r="GR40" s="92"/>
      <c r="GS40" s="92"/>
      <c r="GT40" s="92"/>
      <c r="GU40" s="92"/>
      <c r="GV40" s="92"/>
      <c r="GW40" s="92"/>
      <c r="GX40" s="92"/>
      <c r="GY40" s="92"/>
      <c r="GZ40" s="92"/>
      <c r="HA40" s="92"/>
      <c r="HB40" s="92"/>
      <c r="HC40" s="92"/>
      <c r="HD40" s="92"/>
      <c r="HE40" s="92"/>
      <c r="HF40" s="92"/>
      <c r="HG40" s="92"/>
      <c r="HH40" s="92"/>
      <c r="HI40" s="92"/>
      <c r="HJ40" s="92"/>
      <c r="HK40" s="92"/>
      <c r="HL40" s="92"/>
      <c r="HM40" s="92"/>
      <c r="HN40" s="92"/>
      <c r="HO40" s="92"/>
      <c r="HP40" s="92"/>
      <c r="HQ40" s="92"/>
      <c r="HR40" s="92"/>
      <c r="HS40" s="92"/>
      <c r="HT40" s="92"/>
      <c r="HU40" s="92"/>
      <c r="HV40" s="92"/>
      <c r="HW40" s="92"/>
      <c r="HX40" s="92"/>
      <c r="HY40" s="92"/>
      <c r="HZ40" s="92"/>
      <c r="IA40" s="92"/>
    </row>
    <row r="41" spans="1:235" ht="24" customHeight="1" x14ac:dyDescent="0.15">
      <c r="A41" s="92"/>
      <c r="B41" s="103"/>
      <c r="C41" s="92"/>
      <c r="D41" s="101"/>
      <c r="E41" s="92"/>
      <c r="F41" s="92"/>
      <c r="G41" s="92"/>
      <c r="H41" s="92"/>
      <c r="I41" s="92"/>
      <c r="J41" s="92"/>
      <c r="K41" s="92"/>
      <c r="L41" s="92"/>
      <c r="M41" s="92"/>
      <c r="N41" s="92"/>
      <c r="O41" s="92"/>
      <c r="P41" s="92"/>
      <c r="Q41" s="92"/>
      <c r="R41" s="92"/>
      <c r="S41" s="92"/>
      <c r="T41" s="92"/>
      <c r="U41" s="92"/>
      <c r="V41" s="92"/>
      <c r="W41" s="92"/>
      <c r="X41" s="92"/>
      <c r="Y41" s="92"/>
      <c r="Z41" s="92"/>
      <c r="AA41" s="92"/>
      <c r="AB41" s="92"/>
      <c r="AC41" s="92"/>
      <c r="AD41" s="92"/>
      <c r="AE41" s="92"/>
      <c r="AF41" s="92"/>
      <c r="AG41" s="92"/>
      <c r="AH41" s="92"/>
      <c r="AI41" s="92"/>
      <c r="AJ41" s="92"/>
      <c r="AK41" s="92"/>
      <c r="AL41" s="92"/>
      <c r="AM41" s="92"/>
      <c r="AN41" s="92"/>
      <c r="AO41" s="92"/>
      <c r="AP41" s="92"/>
      <c r="AQ41" s="92"/>
      <c r="AR41" s="92"/>
      <c r="AS41" s="92"/>
      <c r="AT41" s="92"/>
      <c r="AU41" s="92"/>
      <c r="AV41" s="92"/>
      <c r="AW41" s="92"/>
      <c r="AX41" s="92"/>
      <c r="AY41" s="92"/>
      <c r="AZ41" s="92"/>
      <c r="BA41" s="92"/>
      <c r="BB41" s="92"/>
      <c r="BC41" s="92"/>
      <c r="BD41" s="92"/>
      <c r="BE41" s="92"/>
      <c r="BF41" s="92"/>
      <c r="BG41" s="92"/>
      <c r="BH41" s="92"/>
      <c r="BI41" s="92"/>
      <c r="BJ41" s="92"/>
      <c r="BK41" s="92"/>
      <c r="BL41" s="92"/>
      <c r="BM41" s="92"/>
      <c r="BN41" s="92"/>
      <c r="BO41" s="92"/>
      <c r="BP41" s="92"/>
      <c r="BQ41" s="92"/>
      <c r="BR41" s="92"/>
      <c r="BS41" s="92"/>
      <c r="BT41" s="92"/>
      <c r="BU41" s="92"/>
      <c r="BV41" s="92"/>
      <c r="BW41" s="92"/>
      <c r="BX41" s="92"/>
      <c r="BY41" s="92"/>
      <c r="BZ41" s="92"/>
      <c r="CA41" s="92"/>
      <c r="CB41" s="92"/>
      <c r="CC41" s="92"/>
      <c r="CD41" s="92"/>
      <c r="CE41" s="92"/>
      <c r="CF41" s="92"/>
      <c r="CG41" s="92"/>
      <c r="CH41" s="92"/>
      <c r="CI41" s="92"/>
      <c r="CJ41" s="92"/>
      <c r="CK41" s="92"/>
      <c r="CL41" s="92"/>
      <c r="CM41" s="92"/>
      <c r="CN41" s="92"/>
      <c r="CO41" s="92"/>
      <c r="CP41" s="92"/>
      <c r="CQ41" s="92"/>
      <c r="CR41" s="92"/>
      <c r="CS41" s="92"/>
      <c r="CT41" s="92"/>
      <c r="CU41" s="92"/>
      <c r="CV41" s="92"/>
      <c r="CW41" s="92"/>
      <c r="CX41" s="92"/>
      <c r="CY41" s="92"/>
      <c r="CZ41" s="92"/>
      <c r="DA41" s="92"/>
      <c r="DB41" s="92"/>
      <c r="DC41" s="92"/>
      <c r="DD41" s="92"/>
      <c r="DE41" s="92"/>
      <c r="DF41" s="92"/>
      <c r="DG41" s="92"/>
      <c r="DH41" s="92"/>
      <c r="DI41" s="92"/>
      <c r="DJ41" s="92"/>
      <c r="DK41" s="92"/>
      <c r="DL41" s="92"/>
      <c r="DM41" s="92"/>
      <c r="DN41" s="92"/>
      <c r="DO41" s="92"/>
      <c r="DP41" s="92"/>
      <c r="DQ41" s="92"/>
      <c r="DR41" s="92"/>
      <c r="DS41" s="92"/>
      <c r="DT41" s="92"/>
      <c r="DU41" s="92"/>
      <c r="DV41" s="92"/>
      <c r="DW41" s="92"/>
      <c r="DX41" s="92"/>
      <c r="DY41" s="92"/>
      <c r="DZ41" s="92"/>
      <c r="EA41" s="92"/>
      <c r="EB41" s="92"/>
      <c r="EC41" s="92"/>
      <c r="ED41" s="92"/>
      <c r="EE41" s="92"/>
      <c r="EF41" s="92"/>
      <c r="EG41" s="92"/>
      <c r="EH41" s="92"/>
      <c r="EI41" s="92"/>
      <c r="EJ41" s="92"/>
      <c r="EK41" s="92"/>
      <c r="EL41" s="92"/>
      <c r="EM41" s="92"/>
      <c r="EN41" s="92"/>
      <c r="EO41" s="92"/>
      <c r="EP41" s="92"/>
      <c r="EQ41" s="92"/>
      <c r="ER41" s="92"/>
      <c r="ES41" s="92"/>
      <c r="ET41" s="92"/>
      <c r="EU41" s="92"/>
      <c r="EV41" s="92"/>
      <c r="EW41" s="92"/>
      <c r="EX41" s="92"/>
      <c r="EY41" s="92"/>
      <c r="EZ41" s="92"/>
      <c r="FA41" s="92"/>
      <c r="FB41" s="92"/>
      <c r="FC41" s="92"/>
      <c r="FD41" s="92"/>
      <c r="FE41" s="92"/>
      <c r="FF41" s="92"/>
      <c r="FG41" s="92"/>
      <c r="FH41" s="92"/>
      <c r="FI41" s="92"/>
      <c r="FJ41" s="92"/>
      <c r="FK41" s="92"/>
      <c r="FL41" s="92"/>
      <c r="FM41" s="92"/>
      <c r="FN41" s="92"/>
      <c r="FO41" s="92"/>
      <c r="FP41" s="92"/>
      <c r="FQ41" s="92"/>
      <c r="FR41" s="92"/>
      <c r="FS41" s="92"/>
      <c r="FT41" s="92"/>
      <c r="FU41" s="92"/>
      <c r="FV41" s="92"/>
      <c r="FW41" s="92"/>
      <c r="FX41" s="92"/>
      <c r="FY41" s="92"/>
      <c r="FZ41" s="92"/>
      <c r="GA41" s="92"/>
      <c r="GB41" s="92"/>
      <c r="GC41" s="92"/>
      <c r="GD41" s="92"/>
      <c r="GE41" s="92"/>
      <c r="GF41" s="92"/>
      <c r="GG41" s="92"/>
      <c r="GH41" s="92"/>
      <c r="GI41" s="92"/>
      <c r="GJ41" s="92"/>
      <c r="GK41" s="92"/>
      <c r="GL41" s="92"/>
      <c r="GM41" s="92"/>
      <c r="GN41" s="92"/>
      <c r="GO41" s="92"/>
      <c r="GP41" s="92"/>
      <c r="GQ41" s="92"/>
      <c r="GR41" s="92"/>
      <c r="GS41" s="92"/>
      <c r="GT41" s="92"/>
      <c r="GU41" s="92"/>
      <c r="GV41" s="92"/>
      <c r="GW41" s="92"/>
      <c r="GX41" s="92"/>
      <c r="GY41" s="92"/>
      <c r="GZ41" s="92"/>
      <c r="HA41" s="92"/>
      <c r="HB41" s="92"/>
      <c r="HC41" s="92"/>
      <c r="HD41" s="92"/>
      <c r="HE41" s="92"/>
      <c r="HF41" s="92"/>
      <c r="HG41" s="92"/>
      <c r="HH41" s="92"/>
      <c r="HI41" s="92"/>
      <c r="HJ41" s="92"/>
      <c r="HK41" s="92"/>
      <c r="HL41" s="92"/>
      <c r="HM41" s="92"/>
      <c r="HN41" s="92"/>
      <c r="HO41" s="92"/>
      <c r="HP41" s="92"/>
      <c r="HQ41" s="92"/>
      <c r="HR41" s="92"/>
      <c r="HS41" s="92"/>
      <c r="HT41" s="92"/>
      <c r="HU41" s="92"/>
      <c r="HV41" s="92"/>
      <c r="HW41" s="92"/>
      <c r="HX41" s="92"/>
      <c r="HY41" s="92"/>
      <c r="HZ41" s="92"/>
      <c r="IA41" s="92"/>
    </row>
    <row r="42" spans="1:235" ht="24" customHeight="1" x14ac:dyDescent="0.15">
      <c r="A42" s="92"/>
      <c r="B42" s="103"/>
      <c r="C42" s="92"/>
      <c r="D42" s="101"/>
      <c r="E42" s="92"/>
      <c r="F42" s="92"/>
      <c r="G42" s="92"/>
      <c r="H42" s="92"/>
      <c r="I42" s="92"/>
      <c r="J42" s="92"/>
      <c r="K42" s="92"/>
      <c r="L42" s="92"/>
      <c r="M42" s="92"/>
      <c r="N42" s="92"/>
      <c r="O42" s="92"/>
      <c r="P42" s="92"/>
      <c r="Q42" s="92"/>
      <c r="R42" s="92"/>
      <c r="S42" s="92"/>
      <c r="T42" s="92"/>
      <c r="U42" s="92"/>
      <c r="V42" s="92"/>
      <c r="W42" s="92"/>
      <c r="X42" s="92"/>
      <c r="Y42" s="92"/>
      <c r="Z42" s="92"/>
      <c r="AA42" s="92"/>
      <c r="AB42" s="92"/>
      <c r="AC42" s="92"/>
      <c r="AD42" s="92"/>
      <c r="AE42" s="92"/>
      <c r="AF42" s="92"/>
      <c r="AG42" s="92"/>
      <c r="AH42" s="92"/>
      <c r="AI42" s="92"/>
      <c r="AJ42" s="92"/>
      <c r="AK42" s="92"/>
      <c r="AL42" s="92"/>
      <c r="AM42" s="92"/>
      <c r="AN42" s="92"/>
      <c r="AO42" s="92"/>
      <c r="AP42" s="92"/>
      <c r="AQ42" s="92"/>
      <c r="AR42" s="92"/>
      <c r="AS42" s="92"/>
      <c r="AT42" s="92"/>
      <c r="AU42" s="92"/>
      <c r="AV42" s="92"/>
      <c r="AW42" s="92"/>
      <c r="AX42" s="92"/>
      <c r="AY42" s="92"/>
      <c r="AZ42" s="92"/>
      <c r="BA42" s="92"/>
      <c r="BB42" s="92"/>
      <c r="BC42" s="92"/>
      <c r="BD42" s="92"/>
      <c r="BE42" s="92"/>
      <c r="BF42" s="92"/>
      <c r="BG42" s="92"/>
      <c r="BH42" s="92"/>
      <c r="BI42" s="92"/>
      <c r="BJ42" s="92"/>
      <c r="BK42" s="92"/>
      <c r="BL42" s="92"/>
      <c r="BM42" s="92"/>
      <c r="BN42" s="92"/>
      <c r="BO42" s="92"/>
      <c r="BP42" s="92"/>
      <c r="BQ42" s="92"/>
      <c r="BR42" s="92"/>
      <c r="BS42" s="92"/>
      <c r="BT42" s="92"/>
      <c r="BU42" s="92"/>
      <c r="BV42" s="92"/>
      <c r="BW42" s="92"/>
      <c r="BX42" s="92"/>
      <c r="BY42" s="92"/>
      <c r="BZ42" s="92"/>
      <c r="CA42" s="92"/>
      <c r="CB42" s="92"/>
      <c r="CC42" s="92"/>
      <c r="CD42" s="92"/>
      <c r="CE42" s="92"/>
      <c r="CF42" s="92"/>
      <c r="CG42" s="92"/>
      <c r="CH42" s="92"/>
      <c r="CI42" s="92"/>
      <c r="CJ42" s="92"/>
      <c r="CK42" s="92"/>
      <c r="CL42" s="92"/>
      <c r="CM42" s="92"/>
      <c r="CN42" s="92"/>
      <c r="CO42" s="92"/>
      <c r="CP42" s="92"/>
      <c r="CQ42" s="92"/>
      <c r="CR42" s="92"/>
      <c r="CS42" s="92"/>
      <c r="CT42" s="92"/>
      <c r="CU42" s="92"/>
      <c r="CV42" s="92"/>
      <c r="CW42" s="92"/>
      <c r="CX42" s="92"/>
      <c r="CY42" s="92"/>
      <c r="CZ42" s="92"/>
      <c r="DA42" s="92"/>
      <c r="DB42" s="92"/>
      <c r="DC42" s="92"/>
      <c r="DD42" s="92"/>
      <c r="DE42" s="92"/>
      <c r="DF42" s="92"/>
      <c r="DG42" s="92"/>
      <c r="DH42" s="92"/>
      <c r="DI42" s="92"/>
      <c r="DJ42" s="92"/>
      <c r="DK42" s="92"/>
      <c r="DL42" s="92"/>
      <c r="DM42" s="92"/>
      <c r="DN42" s="92"/>
      <c r="DO42" s="92"/>
      <c r="DP42" s="92"/>
      <c r="DQ42" s="92"/>
      <c r="DR42" s="92"/>
      <c r="DS42" s="92"/>
      <c r="DT42" s="92"/>
      <c r="DU42" s="92"/>
      <c r="DV42" s="92"/>
      <c r="DW42" s="92"/>
      <c r="DX42" s="92"/>
      <c r="DY42" s="92"/>
      <c r="DZ42" s="92"/>
      <c r="EA42" s="92"/>
      <c r="EB42" s="92"/>
      <c r="EC42" s="92"/>
      <c r="ED42" s="92"/>
      <c r="EE42" s="92"/>
      <c r="EF42" s="92"/>
      <c r="EG42" s="92"/>
      <c r="EH42" s="92"/>
      <c r="EI42" s="92"/>
      <c r="EJ42" s="92"/>
      <c r="EK42" s="92"/>
      <c r="EL42" s="92"/>
      <c r="EM42" s="92"/>
      <c r="EN42" s="92"/>
      <c r="EO42" s="92"/>
      <c r="EP42" s="92"/>
      <c r="EQ42" s="92"/>
      <c r="ER42" s="92"/>
      <c r="ES42" s="92"/>
      <c r="ET42" s="92"/>
      <c r="EU42" s="92"/>
      <c r="EV42" s="92"/>
      <c r="EW42" s="92"/>
      <c r="EX42" s="92"/>
      <c r="EY42" s="92"/>
      <c r="EZ42" s="92"/>
      <c r="FA42" s="92"/>
      <c r="FB42" s="92"/>
      <c r="FC42" s="92"/>
      <c r="FD42" s="92"/>
      <c r="FE42" s="92"/>
      <c r="FF42" s="92"/>
      <c r="FG42" s="92"/>
      <c r="FH42" s="92"/>
      <c r="FI42" s="92"/>
      <c r="FJ42" s="92"/>
      <c r="FK42" s="92"/>
      <c r="FL42" s="92"/>
      <c r="FM42" s="92"/>
      <c r="FN42" s="92"/>
      <c r="FO42" s="92"/>
      <c r="FP42" s="92"/>
      <c r="FQ42" s="92"/>
      <c r="FR42" s="92"/>
      <c r="FS42" s="92"/>
      <c r="FT42" s="92"/>
      <c r="FU42" s="92"/>
      <c r="FV42" s="92"/>
      <c r="FW42" s="92"/>
      <c r="FX42" s="92"/>
      <c r="FY42" s="92"/>
      <c r="FZ42" s="92"/>
      <c r="GA42" s="92"/>
      <c r="GB42" s="92"/>
      <c r="GC42" s="92"/>
      <c r="GD42" s="92"/>
      <c r="GE42" s="92"/>
      <c r="GF42" s="92"/>
      <c r="GG42" s="92"/>
      <c r="GH42" s="92"/>
      <c r="GI42" s="92"/>
      <c r="GJ42" s="92"/>
      <c r="GK42" s="92"/>
      <c r="GL42" s="92"/>
      <c r="GM42" s="92"/>
      <c r="GN42" s="92"/>
      <c r="GO42" s="92"/>
      <c r="GP42" s="92"/>
      <c r="GQ42" s="92"/>
      <c r="GR42" s="92"/>
      <c r="GS42" s="92"/>
      <c r="GT42" s="92"/>
      <c r="GU42" s="92"/>
      <c r="GV42" s="92"/>
      <c r="GW42" s="92"/>
      <c r="GX42" s="92"/>
      <c r="GY42" s="92"/>
      <c r="GZ42" s="92"/>
      <c r="HA42" s="92"/>
      <c r="HB42" s="92"/>
      <c r="HC42" s="92"/>
      <c r="HD42" s="92"/>
      <c r="HE42" s="92"/>
      <c r="HF42" s="92"/>
      <c r="HG42" s="92"/>
      <c r="HH42" s="92"/>
      <c r="HI42" s="92"/>
      <c r="HJ42" s="92"/>
      <c r="HK42" s="92"/>
      <c r="HL42" s="92"/>
      <c r="HM42" s="92"/>
      <c r="HN42" s="92"/>
      <c r="HO42" s="92"/>
      <c r="HP42" s="92"/>
      <c r="HQ42" s="92"/>
      <c r="HR42" s="92"/>
      <c r="HS42" s="92"/>
      <c r="HT42" s="92"/>
      <c r="HU42" s="92"/>
      <c r="HV42" s="92"/>
      <c r="HW42" s="92"/>
      <c r="HX42" s="92"/>
      <c r="HY42" s="92"/>
      <c r="HZ42" s="92"/>
      <c r="IA42" s="92"/>
    </row>
    <row r="43" spans="1:235" ht="24" customHeight="1" x14ac:dyDescent="0.15">
      <c r="A43" s="92"/>
      <c r="B43" s="103"/>
      <c r="C43" s="92"/>
      <c r="D43" s="101"/>
      <c r="E43" s="92"/>
      <c r="F43" s="92"/>
      <c r="G43" s="92"/>
      <c r="H43" s="92"/>
      <c r="I43" s="92"/>
      <c r="J43" s="92"/>
      <c r="K43" s="92"/>
      <c r="L43" s="92"/>
      <c r="M43" s="92"/>
      <c r="N43" s="92"/>
      <c r="O43" s="92"/>
      <c r="P43" s="92"/>
      <c r="Q43" s="92"/>
      <c r="R43" s="92"/>
      <c r="S43" s="92"/>
      <c r="T43" s="92"/>
      <c r="U43" s="92"/>
      <c r="V43" s="92"/>
      <c r="W43" s="92"/>
      <c r="X43" s="92"/>
      <c r="Y43" s="92"/>
      <c r="Z43" s="92"/>
      <c r="AA43" s="92"/>
      <c r="AB43" s="92"/>
      <c r="AC43" s="92"/>
      <c r="AD43" s="92"/>
      <c r="AE43" s="92"/>
      <c r="AF43" s="92"/>
      <c r="AG43" s="92"/>
      <c r="AH43" s="92"/>
      <c r="AI43" s="92"/>
      <c r="AJ43" s="92"/>
      <c r="AK43" s="92"/>
      <c r="AL43" s="92"/>
      <c r="AM43" s="92"/>
      <c r="AN43" s="92"/>
      <c r="AO43" s="92"/>
      <c r="AP43" s="92"/>
      <c r="AQ43" s="92"/>
      <c r="AR43" s="92"/>
      <c r="AS43" s="92"/>
      <c r="AT43" s="92"/>
      <c r="AU43" s="92"/>
      <c r="AV43" s="92"/>
      <c r="AW43" s="92"/>
      <c r="AX43" s="92"/>
      <c r="AY43" s="92"/>
      <c r="AZ43" s="92"/>
      <c r="BA43" s="92"/>
      <c r="BB43" s="92"/>
      <c r="BC43" s="92"/>
      <c r="BD43" s="92"/>
      <c r="BE43" s="92"/>
      <c r="BF43" s="92"/>
      <c r="BG43" s="92"/>
      <c r="BH43" s="92"/>
      <c r="BI43" s="92"/>
      <c r="BJ43" s="92"/>
      <c r="BK43" s="92"/>
      <c r="BL43" s="92"/>
      <c r="BM43" s="92"/>
      <c r="BN43" s="92"/>
      <c r="BO43" s="92"/>
      <c r="BP43" s="92"/>
      <c r="BQ43" s="92"/>
      <c r="BR43" s="92"/>
      <c r="BS43" s="92"/>
      <c r="BT43" s="92"/>
      <c r="BU43" s="92"/>
      <c r="BV43" s="92"/>
      <c r="BW43" s="92"/>
      <c r="BX43" s="92"/>
      <c r="BY43" s="92"/>
      <c r="BZ43" s="92"/>
      <c r="CA43" s="92"/>
      <c r="CB43" s="92"/>
      <c r="CC43" s="92"/>
      <c r="CD43" s="92"/>
      <c r="CE43" s="92"/>
      <c r="CF43" s="92"/>
      <c r="CG43" s="92"/>
      <c r="CH43" s="92"/>
      <c r="CI43" s="92"/>
      <c r="CJ43" s="92"/>
      <c r="CK43" s="92"/>
      <c r="CL43" s="92"/>
      <c r="CM43" s="92"/>
      <c r="CN43" s="92"/>
      <c r="CO43" s="92"/>
      <c r="CP43" s="92"/>
      <c r="CQ43" s="92"/>
      <c r="CR43" s="92"/>
      <c r="CS43" s="92"/>
      <c r="CT43" s="92"/>
      <c r="CU43" s="92"/>
      <c r="CV43" s="92"/>
      <c r="CW43" s="92"/>
      <c r="CX43" s="92"/>
      <c r="CY43" s="92"/>
      <c r="CZ43" s="92"/>
      <c r="DA43" s="92"/>
      <c r="DB43" s="92"/>
      <c r="DC43" s="92"/>
      <c r="DD43" s="92"/>
      <c r="DE43" s="92"/>
      <c r="DF43" s="92"/>
      <c r="DG43" s="92"/>
      <c r="DH43" s="92"/>
      <c r="DI43" s="92"/>
      <c r="DJ43" s="92"/>
      <c r="DK43" s="92"/>
      <c r="DL43" s="92"/>
      <c r="DM43" s="92"/>
      <c r="DN43" s="92"/>
      <c r="DO43" s="92"/>
      <c r="DP43" s="92"/>
      <c r="DQ43" s="92"/>
      <c r="DR43" s="92"/>
      <c r="DS43" s="92"/>
      <c r="DT43" s="92"/>
      <c r="DU43" s="92"/>
      <c r="DV43" s="92"/>
      <c r="DW43" s="92"/>
      <c r="DX43" s="92"/>
      <c r="DY43" s="92"/>
      <c r="DZ43" s="92"/>
      <c r="EA43" s="92"/>
      <c r="EB43" s="92"/>
      <c r="EC43" s="92"/>
      <c r="ED43" s="92"/>
      <c r="EE43" s="92"/>
      <c r="EF43" s="92"/>
      <c r="EG43" s="92"/>
      <c r="EH43" s="92"/>
      <c r="EI43" s="92"/>
      <c r="EJ43" s="92"/>
      <c r="EK43" s="92"/>
      <c r="EL43" s="92"/>
      <c r="EM43" s="92"/>
      <c r="EN43" s="92"/>
      <c r="EO43" s="92"/>
      <c r="EP43" s="92"/>
      <c r="EQ43" s="92"/>
      <c r="ER43" s="92"/>
      <c r="ES43" s="92"/>
      <c r="ET43" s="92"/>
      <c r="EU43" s="92"/>
      <c r="EV43" s="92"/>
      <c r="EW43" s="92"/>
      <c r="EX43" s="92"/>
      <c r="EY43" s="92"/>
      <c r="EZ43" s="92"/>
      <c r="FA43" s="92"/>
      <c r="FB43" s="92"/>
      <c r="FC43" s="92"/>
      <c r="FD43" s="92"/>
      <c r="FE43" s="92"/>
      <c r="FF43" s="92"/>
      <c r="FG43" s="92"/>
      <c r="FH43" s="92"/>
      <c r="FI43" s="92"/>
      <c r="FJ43" s="92"/>
      <c r="FK43" s="92"/>
      <c r="FL43" s="92"/>
      <c r="FM43" s="92"/>
      <c r="FN43" s="92"/>
      <c r="FO43" s="92"/>
      <c r="FP43" s="92"/>
      <c r="FQ43" s="92"/>
      <c r="FR43" s="92"/>
      <c r="FS43" s="92"/>
      <c r="FT43" s="92"/>
      <c r="FU43" s="92"/>
      <c r="FV43" s="92"/>
      <c r="FW43" s="92"/>
      <c r="FX43" s="92"/>
      <c r="FY43" s="92"/>
      <c r="FZ43" s="92"/>
      <c r="GA43" s="92"/>
      <c r="GB43" s="92"/>
      <c r="GC43" s="92"/>
      <c r="GD43" s="92"/>
      <c r="GE43" s="92"/>
      <c r="GF43" s="92"/>
      <c r="GG43" s="92"/>
      <c r="GH43" s="92"/>
      <c r="GI43" s="92"/>
      <c r="GJ43" s="92"/>
      <c r="GK43" s="92"/>
      <c r="GL43" s="92"/>
      <c r="GM43" s="92"/>
      <c r="GN43" s="92"/>
      <c r="GO43" s="92"/>
      <c r="GP43" s="92"/>
      <c r="GQ43" s="92"/>
      <c r="GR43" s="92"/>
      <c r="GS43" s="92"/>
      <c r="GT43" s="92"/>
      <c r="GU43" s="92"/>
      <c r="GV43" s="92"/>
      <c r="GW43" s="92"/>
      <c r="GX43" s="92"/>
      <c r="GY43" s="92"/>
      <c r="GZ43" s="92"/>
      <c r="HA43" s="92"/>
      <c r="HB43" s="92"/>
      <c r="HC43" s="92"/>
      <c r="HD43" s="92"/>
      <c r="HE43" s="92"/>
      <c r="HF43" s="92"/>
      <c r="HG43" s="92"/>
      <c r="HH43" s="92"/>
      <c r="HI43" s="92"/>
      <c r="HJ43" s="92"/>
      <c r="HK43" s="92"/>
      <c r="HL43" s="92"/>
      <c r="HM43" s="92"/>
      <c r="HN43" s="92"/>
      <c r="HO43" s="92"/>
      <c r="HP43" s="92"/>
      <c r="HQ43" s="92"/>
      <c r="HR43" s="92"/>
      <c r="HS43" s="92"/>
      <c r="HT43" s="92"/>
      <c r="HU43" s="92"/>
      <c r="HV43" s="92"/>
      <c r="HW43" s="92"/>
      <c r="HX43" s="92"/>
      <c r="HY43" s="92"/>
      <c r="HZ43" s="92"/>
      <c r="IA43" s="92"/>
    </row>
    <row r="44" spans="1:235" ht="24" customHeight="1" x14ac:dyDescent="0.15">
      <c r="A44" s="92"/>
      <c r="B44" s="103"/>
      <c r="C44" s="92"/>
      <c r="D44" s="101"/>
      <c r="E44" s="92"/>
      <c r="F44" s="92"/>
      <c r="G44" s="92"/>
      <c r="H44" s="92"/>
      <c r="I44" s="92"/>
      <c r="J44" s="92"/>
      <c r="K44" s="92"/>
      <c r="L44" s="92"/>
      <c r="M44" s="92"/>
      <c r="N44" s="92"/>
      <c r="O44" s="92"/>
      <c r="P44" s="92"/>
      <c r="Q44" s="92"/>
      <c r="R44" s="92"/>
      <c r="S44" s="92"/>
      <c r="T44" s="92"/>
      <c r="U44" s="92"/>
      <c r="V44" s="92"/>
      <c r="W44" s="92"/>
      <c r="X44" s="92"/>
      <c r="Y44" s="92"/>
      <c r="Z44" s="92"/>
      <c r="AA44" s="92"/>
      <c r="AB44" s="92"/>
      <c r="AC44" s="92"/>
      <c r="AD44" s="92"/>
      <c r="AE44" s="92"/>
      <c r="AF44" s="92"/>
      <c r="AG44" s="92"/>
      <c r="AH44" s="92"/>
      <c r="AI44" s="92"/>
      <c r="AJ44" s="92"/>
      <c r="AK44" s="92"/>
      <c r="AL44" s="92"/>
      <c r="AM44" s="92"/>
      <c r="AN44" s="92"/>
      <c r="AO44" s="92"/>
      <c r="AP44" s="92"/>
      <c r="AQ44" s="92"/>
      <c r="AR44" s="92"/>
      <c r="AS44" s="92"/>
      <c r="AT44" s="92"/>
      <c r="AU44" s="92"/>
      <c r="AV44" s="92"/>
      <c r="AW44" s="92"/>
      <c r="AX44" s="92"/>
      <c r="AY44" s="92"/>
      <c r="AZ44" s="92"/>
      <c r="BA44" s="92"/>
      <c r="BB44" s="92"/>
      <c r="BC44" s="92"/>
      <c r="BD44" s="92"/>
      <c r="BE44" s="92"/>
      <c r="BF44" s="92"/>
      <c r="BG44" s="92"/>
      <c r="BH44" s="92"/>
      <c r="BI44" s="92"/>
      <c r="BJ44" s="92"/>
      <c r="BK44" s="92"/>
      <c r="BL44" s="92"/>
      <c r="BM44" s="92"/>
      <c r="BN44" s="92"/>
      <c r="BO44" s="92"/>
      <c r="BP44" s="92"/>
      <c r="BQ44" s="92"/>
      <c r="BR44" s="92"/>
      <c r="BS44" s="92"/>
      <c r="BT44" s="92"/>
      <c r="BU44" s="92"/>
      <c r="BV44" s="92"/>
      <c r="BW44" s="92"/>
      <c r="BX44" s="92"/>
      <c r="BY44" s="92"/>
      <c r="BZ44" s="92"/>
      <c r="CA44" s="92"/>
      <c r="CB44" s="92"/>
      <c r="CC44" s="92"/>
      <c r="CD44" s="92"/>
      <c r="CE44" s="92"/>
      <c r="CF44" s="92"/>
      <c r="CG44" s="92"/>
      <c r="CH44" s="92"/>
      <c r="CI44" s="92"/>
      <c r="CJ44" s="92"/>
      <c r="CK44" s="92"/>
      <c r="CL44" s="92"/>
      <c r="CM44" s="92"/>
      <c r="CN44" s="92"/>
      <c r="CO44" s="92"/>
      <c r="CP44" s="92"/>
      <c r="CQ44" s="92"/>
      <c r="CR44" s="92"/>
      <c r="CS44" s="92"/>
      <c r="CT44" s="92"/>
      <c r="CU44" s="92"/>
      <c r="CV44" s="92"/>
      <c r="CW44" s="92"/>
      <c r="CX44" s="92"/>
      <c r="CY44" s="92"/>
      <c r="CZ44" s="92"/>
      <c r="DA44" s="92"/>
      <c r="DB44" s="92"/>
      <c r="DC44" s="92"/>
      <c r="DD44" s="92"/>
      <c r="DE44" s="92"/>
      <c r="DF44" s="92"/>
      <c r="DG44" s="92"/>
      <c r="DH44" s="92"/>
      <c r="DI44" s="92"/>
      <c r="DJ44" s="92"/>
      <c r="DK44" s="92"/>
      <c r="DL44" s="92"/>
      <c r="DM44" s="92"/>
      <c r="DN44" s="92"/>
      <c r="DO44" s="92"/>
      <c r="DP44" s="92"/>
      <c r="DQ44" s="92"/>
      <c r="DR44" s="92"/>
      <c r="DS44" s="92"/>
      <c r="DT44" s="92"/>
      <c r="DU44" s="92"/>
      <c r="DV44" s="92"/>
      <c r="DW44" s="92"/>
      <c r="DX44" s="92"/>
      <c r="DY44" s="92"/>
      <c r="DZ44" s="92"/>
      <c r="EA44" s="92"/>
      <c r="EB44" s="92"/>
      <c r="EC44" s="92"/>
      <c r="ED44" s="92"/>
      <c r="EE44" s="92"/>
      <c r="EF44" s="92"/>
      <c r="EG44" s="92"/>
      <c r="EH44" s="92"/>
      <c r="EI44" s="92"/>
      <c r="EJ44" s="92"/>
      <c r="EK44" s="92"/>
      <c r="EL44" s="92"/>
      <c r="EM44" s="92"/>
      <c r="EN44" s="92"/>
      <c r="EO44" s="92"/>
      <c r="EP44" s="92"/>
      <c r="EQ44" s="92"/>
      <c r="ER44" s="92"/>
      <c r="ES44" s="92"/>
      <c r="ET44" s="92"/>
      <c r="EU44" s="92"/>
      <c r="EV44" s="92"/>
      <c r="EW44" s="92"/>
      <c r="EX44" s="92"/>
      <c r="EY44" s="92"/>
      <c r="EZ44" s="92"/>
      <c r="FA44" s="92"/>
      <c r="FB44" s="92"/>
      <c r="FC44" s="92"/>
      <c r="FD44" s="92"/>
      <c r="FE44" s="92"/>
      <c r="FF44" s="92"/>
      <c r="FG44" s="92"/>
      <c r="FH44" s="92"/>
      <c r="FI44" s="92"/>
      <c r="FJ44" s="92"/>
      <c r="FK44" s="92"/>
      <c r="FL44" s="92"/>
      <c r="FM44" s="92"/>
      <c r="FN44" s="92"/>
      <c r="FO44" s="92"/>
      <c r="FP44" s="92"/>
      <c r="FQ44" s="92"/>
      <c r="FR44" s="92"/>
      <c r="FS44" s="92"/>
      <c r="FT44" s="92"/>
      <c r="FU44" s="92"/>
      <c r="FV44" s="92"/>
      <c r="FW44" s="92"/>
      <c r="FX44" s="92"/>
      <c r="FY44" s="92"/>
      <c r="FZ44" s="92"/>
      <c r="GA44" s="92"/>
      <c r="GB44" s="92"/>
      <c r="GC44" s="92"/>
      <c r="GD44" s="92"/>
      <c r="GE44" s="92"/>
      <c r="GF44" s="92"/>
      <c r="GG44" s="92"/>
      <c r="GH44" s="92"/>
      <c r="GI44" s="92"/>
      <c r="GJ44" s="92"/>
      <c r="GK44" s="92"/>
      <c r="GL44" s="92"/>
      <c r="GM44" s="92"/>
      <c r="GN44" s="92"/>
      <c r="GO44" s="92"/>
      <c r="GP44" s="92"/>
      <c r="GQ44" s="92"/>
      <c r="GR44" s="92"/>
      <c r="GS44" s="92"/>
      <c r="GT44" s="92"/>
      <c r="GU44" s="92"/>
      <c r="GV44" s="92"/>
      <c r="GW44" s="92"/>
      <c r="GX44" s="92"/>
      <c r="GY44" s="92"/>
      <c r="GZ44" s="92"/>
      <c r="HA44" s="92"/>
      <c r="HB44" s="92"/>
      <c r="HC44" s="92"/>
      <c r="HD44" s="92"/>
      <c r="HE44" s="92"/>
      <c r="HF44" s="92"/>
      <c r="HG44" s="92"/>
      <c r="HH44" s="92"/>
      <c r="HI44" s="92"/>
      <c r="HJ44" s="92"/>
      <c r="HK44" s="92"/>
      <c r="HL44" s="92"/>
      <c r="HM44" s="92"/>
      <c r="HN44" s="92"/>
      <c r="HO44" s="92"/>
      <c r="HP44" s="92"/>
      <c r="HQ44" s="92"/>
      <c r="HR44" s="92"/>
      <c r="HS44" s="92"/>
      <c r="HT44" s="92"/>
      <c r="HU44" s="92"/>
      <c r="HV44" s="92"/>
      <c r="HW44" s="92"/>
      <c r="HX44" s="92"/>
      <c r="HY44" s="92"/>
      <c r="HZ44" s="92"/>
      <c r="IA44" s="92"/>
    </row>
    <row r="45" spans="1:235" ht="24" customHeight="1" x14ac:dyDescent="0.15">
      <c r="A45" s="92"/>
      <c r="B45" s="103"/>
      <c r="C45" s="92"/>
      <c r="D45" s="101"/>
      <c r="E45" s="92"/>
      <c r="F45" s="92"/>
      <c r="G45" s="92"/>
      <c r="H45" s="92"/>
      <c r="I45" s="92"/>
      <c r="J45" s="92"/>
      <c r="K45" s="92"/>
      <c r="L45" s="92"/>
      <c r="M45" s="92"/>
      <c r="N45" s="92"/>
      <c r="O45" s="92"/>
      <c r="P45" s="92"/>
      <c r="Q45" s="92"/>
      <c r="R45" s="92"/>
      <c r="S45" s="92"/>
      <c r="T45" s="92"/>
      <c r="U45" s="92"/>
      <c r="V45" s="92"/>
      <c r="W45" s="92"/>
      <c r="X45" s="92"/>
      <c r="Y45" s="92"/>
      <c r="Z45" s="92"/>
      <c r="AA45" s="92"/>
      <c r="AB45" s="92"/>
      <c r="AC45" s="92"/>
      <c r="AD45" s="92"/>
      <c r="AE45" s="92"/>
      <c r="AF45" s="92"/>
      <c r="AG45" s="92"/>
      <c r="AH45" s="92"/>
      <c r="AI45" s="92"/>
      <c r="AJ45" s="92"/>
      <c r="AK45" s="92"/>
      <c r="AL45" s="92"/>
      <c r="AM45" s="92"/>
      <c r="AN45" s="92"/>
      <c r="AO45" s="92"/>
      <c r="AP45" s="92"/>
      <c r="AQ45" s="92"/>
      <c r="AR45" s="92"/>
      <c r="AS45" s="92"/>
      <c r="AT45" s="92"/>
      <c r="AU45" s="92"/>
      <c r="AV45" s="92"/>
      <c r="AW45" s="92"/>
      <c r="AX45" s="92"/>
      <c r="AY45" s="92"/>
      <c r="AZ45" s="92"/>
      <c r="BA45" s="92"/>
      <c r="BB45" s="92"/>
      <c r="BC45" s="92"/>
      <c r="BD45" s="92"/>
      <c r="BE45" s="92"/>
      <c r="BF45" s="92"/>
      <c r="BG45" s="92"/>
      <c r="BH45" s="92"/>
      <c r="BI45" s="92"/>
      <c r="BJ45" s="92"/>
      <c r="BK45" s="92"/>
      <c r="BL45" s="92"/>
      <c r="BM45" s="92"/>
      <c r="BN45" s="92"/>
      <c r="BO45" s="92"/>
      <c r="BP45" s="92"/>
      <c r="BQ45" s="92"/>
      <c r="BR45" s="92"/>
      <c r="BS45" s="92"/>
      <c r="BT45" s="92"/>
      <c r="BU45" s="92"/>
      <c r="BV45" s="92"/>
      <c r="BW45" s="92"/>
      <c r="BX45" s="92"/>
      <c r="BY45" s="92"/>
      <c r="BZ45" s="92"/>
      <c r="CA45" s="92"/>
      <c r="CB45" s="92"/>
      <c r="CC45" s="92"/>
      <c r="CD45" s="92"/>
      <c r="CE45" s="92"/>
      <c r="CF45" s="92"/>
      <c r="CG45" s="92"/>
      <c r="CH45" s="92"/>
      <c r="CI45" s="92"/>
      <c r="CJ45" s="92"/>
      <c r="CK45" s="92"/>
      <c r="CL45" s="92"/>
      <c r="CM45" s="92"/>
      <c r="CN45" s="92"/>
      <c r="CO45" s="92"/>
      <c r="CP45" s="92"/>
      <c r="CQ45" s="92"/>
      <c r="CR45" s="92"/>
      <c r="CS45" s="92"/>
      <c r="CT45" s="92"/>
      <c r="CU45" s="92"/>
      <c r="CV45" s="92"/>
      <c r="CW45" s="92"/>
      <c r="CX45" s="92"/>
      <c r="CY45" s="92"/>
      <c r="CZ45" s="92"/>
      <c r="DA45" s="92"/>
      <c r="DB45" s="92"/>
      <c r="DC45" s="92"/>
      <c r="DD45" s="92"/>
      <c r="DE45" s="92"/>
      <c r="DF45" s="92"/>
      <c r="DG45" s="92"/>
      <c r="DH45" s="92"/>
      <c r="DI45" s="92"/>
      <c r="DJ45" s="92"/>
      <c r="DK45" s="92"/>
      <c r="DL45" s="92"/>
      <c r="DM45" s="92"/>
      <c r="DN45" s="92"/>
      <c r="DO45" s="92"/>
      <c r="DP45" s="92"/>
      <c r="DQ45" s="92"/>
      <c r="DR45" s="92"/>
      <c r="DS45" s="92"/>
      <c r="DT45" s="92"/>
      <c r="DU45" s="92"/>
      <c r="DV45" s="92"/>
      <c r="DW45" s="92"/>
      <c r="DX45" s="92"/>
      <c r="DY45" s="92"/>
      <c r="DZ45" s="92"/>
      <c r="EA45" s="92"/>
      <c r="EB45" s="92"/>
      <c r="EC45" s="92"/>
      <c r="ED45" s="92"/>
      <c r="EE45" s="92"/>
      <c r="EF45" s="92"/>
      <c r="EG45" s="92"/>
      <c r="EH45" s="92"/>
      <c r="EI45" s="92"/>
      <c r="EJ45" s="92"/>
      <c r="EK45" s="92"/>
      <c r="EL45" s="92"/>
      <c r="EM45" s="92"/>
      <c r="EN45" s="92"/>
      <c r="EO45" s="92"/>
      <c r="EP45" s="92"/>
      <c r="EQ45" s="92"/>
      <c r="ER45" s="92"/>
      <c r="ES45" s="92"/>
      <c r="ET45" s="92"/>
      <c r="EU45" s="92"/>
      <c r="EV45" s="92"/>
      <c r="EW45" s="92"/>
      <c r="EX45" s="92"/>
      <c r="EY45" s="92"/>
      <c r="EZ45" s="92"/>
      <c r="FA45" s="92"/>
      <c r="FB45" s="92"/>
      <c r="FC45" s="92"/>
      <c r="FD45" s="92"/>
      <c r="FE45" s="92"/>
      <c r="FF45" s="92"/>
      <c r="FG45" s="92"/>
      <c r="FH45" s="92"/>
      <c r="FI45" s="92"/>
      <c r="FJ45" s="92"/>
      <c r="FK45" s="92"/>
      <c r="FL45" s="92"/>
      <c r="FM45" s="92"/>
      <c r="FN45" s="92"/>
      <c r="FO45" s="92"/>
      <c r="FP45" s="92"/>
      <c r="FQ45" s="92"/>
      <c r="FR45" s="92"/>
      <c r="FS45" s="92"/>
      <c r="FT45" s="92"/>
      <c r="FU45" s="92"/>
      <c r="FV45" s="92"/>
      <c r="FW45" s="92"/>
      <c r="FX45" s="92"/>
      <c r="FY45" s="92"/>
      <c r="FZ45" s="92"/>
      <c r="GA45" s="92"/>
      <c r="GB45" s="92"/>
      <c r="GC45" s="92"/>
      <c r="GD45" s="92"/>
      <c r="GE45" s="92"/>
      <c r="GF45" s="92"/>
      <c r="GG45" s="92"/>
      <c r="GH45" s="92"/>
      <c r="GI45" s="92"/>
      <c r="GJ45" s="92"/>
      <c r="GK45" s="92"/>
      <c r="GL45" s="92"/>
      <c r="GM45" s="92"/>
      <c r="GN45" s="92"/>
      <c r="GO45" s="92"/>
      <c r="GP45" s="92"/>
      <c r="GQ45" s="92"/>
      <c r="GR45" s="92"/>
      <c r="GS45" s="92"/>
      <c r="GT45" s="92"/>
      <c r="GU45" s="92"/>
      <c r="GV45" s="92"/>
      <c r="GW45" s="92"/>
      <c r="GX45" s="92"/>
      <c r="GY45" s="92"/>
      <c r="GZ45" s="92"/>
      <c r="HA45" s="92"/>
      <c r="HB45" s="92"/>
      <c r="HC45" s="92"/>
      <c r="HD45" s="92"/>
      <c r="HE45" s="92"/>
      <c r="HF45" s="92"/>
      <c r="HG45" s="92"/>
      <c r="HH45" s="92"/>
      <c r="HI45" s="92"/>
      <c r="HJ45" s="92"/>
      <c r="HK45" s="92"/>
      <c r="HL45" s="92"/>
      <c r="HM45" s="92"/>
      <c r="HN45" s="92"/>
      <c r="HO45" s="92"/>
      <c r="HP45" s="92"/>
      <c r="HQ45" s="92"/>
      <c r="HR45" s="92"/>
      <c r="HS45" s="92"/>
      <c r="HT45" s="92"/>
      <c r="HU45" s="92"/>
      <c r="HV45" s="92"/>
      <c r="HW45" s="92"/>
      <c r="HX45" s="92"/>
      <c r="HY45" s="92"/>
      <c r="HZ45" s="92"/>
      <c r="IA45" s="92"/>
    </row>
    <row r="46" spans="1:235" ht="24" customHeight="1" x14ac:dyDescent="0.15">
      <c r="A46" s="92"/>
      <c r="B46" s="103"/>
      <c r="C46" s="92"/>
      <c r="D46" s="101"/>
      <c r="E46" s="92"/>
      <c r="F46" s="92"/>
      <c r="G46" s="92"/>
      <c r="H46" s="92"/>
      <c r="I46" s="92"/>
      <c r="J46" s="92"/>
      <c r="K46" s="92"/>
      <c r="L46" s="92"/>
      <c r="M46" s="92"/>
      <c r="N46" s="92"/>
      <c r="O46" s="92"/>
      <c r="P46" s="92"/>
      <c r="Q46" s="92"/>
      <c r="R46" s="92"/>
      <c r="S46" s="92"/>
      <c r="T46" s="92"/>
      <c r="U46" s="92"/>
      <c r="V46" s="92"/>
      <c r="W46" s="92"/>
      <c r="X46" s="92"/>
      <c r="Y46" s="92"/>
      <c r="Z46" s="92"/>
      <c r="AA46" s="92"/>
      <c r="AB46" s="92"/>
      <c r="AC46" s="92"/>
      <c r="AD46" s="92"/>
      <c r="AE46" s="92"/>
      <c r="AF46" s="92"/>
      <c r="AG46" s="92"/>
      <c r="AH46" s="92"/>
      <c r="AI46" s="92"/>
      <c r="AJ46" s="92"/>
      <c r="AK46" s="92"/>
      <c r="AL46" s="92"/>
      <c r="AM46" s="92"/>
      <c r="AN46" s="92"/>
      <c r="AO46" s="92"/>
      <c r="AP46" s="92"/>
      <c r="AQ46" s="92"/>
      <c r="AR46" s="92"/>
      <c r="AS46" s="92"/>
      <c r="AT46" s="92"/>
      <c r="AU46" s="92"/>
      <c r="AV46" s="92"/>
      <c r="AW46" s="92"/>
      <c r="AX46" s="92"/>
      <c r="AY46" s="92"/>
      <c r="AZ46" s="92"/>
      <c r="BA46" s="92"/>
      <c r="BB46" s="92"/>
      <c r="BC46" s="92"/>
      <c r="BD46" s="92"/>
      <c r="BE46" s="92"/>
      <c r="BF46" s="92"/>
      <c r="BG46" s="92"/>
      <c r="BH46" s="92"/>
      <c r="BI46" s="92"/>
      <c r="BJ46" s="92"/>
      <c r="BK46" s="92"/>
      <c r="BL46" s="92"/>
      <c r="BM46" s="92"/>
      <c r="BN46" s="92"/>
      <c r="BO46" s="92"/>
      <c r="BP46" s="92"/>
      <c r="BQ46" s="92"/>
      <c r="BR46" s="92"/>
      <c r="BS46" s="92"/>
      <c r="BT46" s="92"/>
      <c r="BU46" s="92"/>
      <c r="BV46" s="92"/>
      <c r="BW46" s="92"/>
      <c r="BX46" s="92"/>
      <c r="BY46" s="92"/>
      <c r="BZ46" s="92"/>
      <c r="CA46" s="92"/>
      <c r="CB46" s="92"/>
      <c r="CC46" s="92"/>
      <c r="CD46" s="92"/>
      <c r="CE46" s="92"/>
      <c r="CF46" s="92"/>
      <c r="CG46" s="92"/>
      <c r="CH46" s="92"/>
      <c r="CI46" s="92"/>
      <c r="CJ46" s="92"/>
      <c r="CK46" s="92"/>
      <c r="CL46" s="92"/>
      <c r="CM46" s="92"/>
      <c r="CN46" s="92"/>
      <c r="CO46" s="92"/>
      <c r="CP46" s="92"/>
      <c r="CQ46" s="92"/>
      <c r="CR46" s="92"/>
      <c r="CS46" s="92"/>
      <c r="CT46" s="92"/>
      <c r="CU46" s="92"/>
      <c r="CV46" s="92"/>
      <c r="CW46" s="92"/>
      <c r="CX46" s="92"/>
      <c r="CY46" s="92"/>
      <c r="CZ46" s="92"/>
      <c r="DA46" s="92"/>
      <c r="DB46" s="92"/>
      <c r="DC46" s="92"/>
      <c r="DD46" s="92"/>
      <c r="DE46" s="92"/>
      <c r="DF46" s="92"/>
      <c r="DG46" s="92"/>
      <c r="DH46" s="92"/>
      <c r="DI46" s="92"/>
      <c r="DJ46" s="92"/>
      <c r="DK46" s="92"/>
      <c r="DL46" s="92"/>
      <c r="DM46" s="92"/>
      <c r="DN46" s="92"/>
      <c r="DO46" s="92"/>
      <c r="DP46" s="92"/>
      <c r="DQ46" s="92"/>
      <c r="DR46" s="92"/>
      <c r="DS46" s="92"/>
      <c r="DT46" s="92"/>
      <c r="DU46" s="92"/>
      <c r="DV46" s="92"/>
      <c r="DW46" s="92"/>
      <c r="DX46" s="92"/>
      <c r="DY46" s="92"/>
      <c r="DZ46" s="92"/>
      <c r="EA46" s="92"/>
      <c r="EB46" s="92"/>
      <c r="EC46" s="92"/>
      <c r="ED46" s="92"/>
      <c r="EE46" s="92"/>
      <c r="EF46" s="92"/>
      <c r="EG46" s="92"/>
      <c r="EH46" s="92"/>
      <c r="EI46" s="92"/>
      <c r="EJ46" s="92"/>
      <c r="EK46" s="92"/>
      <c r="EL46" s="92"/>
      <c r="EM46" s="92"/>
      <c r="EN46" s="92"/>
      <c r="EO46" s="92"/>
      <c r="EP46" s="92"/>
      <c r="EQ46" s="92"/>
      <c r="ER46" s="92"/>
      <c r="ES46" s="92"/>
      <c r="ET46" s="92"/>
      <c r="EU46" s="92"/>
      <c r="EV46" s="92"/>
      <c r="EW46" s="92"/>
      <c r="EX46" s="92"/>
      <c r="EY46" s="92"/>
      <c r="EZ46" s="92"/>
      <c r="FA46" s="92"/>
      <c r="FB46" s="92"/>
      <c r="FC46" s="92"/>
      <c r="FD46" s="92"/>
      <c r="FE46" s="92"/>
      <c r="FF46" s="92"/>
      <c r="FG46" s="92"/>
      <c r="FH46" s="92"/>
      <c r="FI46" s="92"/>
      <c r="FJ46" s="92"/>
      <c r="FK46" s="92"/>
      <c r="FL46" s="92"/>
      <c r="FM46" s="92"/>
      <c r="FN46" s="92"/>
      <c r="FO46" s="92"/>
      <c r="FP46" s="92"/>
      <c r="FQ46" s="92"/>
      <c r="FR46" s="92"/>
      <c r="FS46" s="92"/>
      <c r="FT46" s="92"/>
      <c r="FU46" s="92"/>
      <c r="FV46" s="92"/>
      <c r="FW46" s="92"/>
      <c r="FX46" s="92"/>
      <c r="FY46" s="92"/>
      <c r="FZ46" s="92"/>
      <c r="GA46" s="92"/>
      <c r="GB46" s="92"/>
      <c r="GC46" s="92"/>
      <c r="GD46" s="92"/>
      <c r="GE46" s="92"/>
      <c r="GF46" s="92"/>
      <c r="GG46" s="92"/>
      <c r="GH46" s="92"/>
      <c r="GI46" s="92"/>
      <c r="GJ46" s="92"/>
      <c r="GK46" s="92"/>
      <c r="GL46" s="92"/>
      <c r="GM46" s="92"/>
      <c r="GN46" s="92"/>
      <c r="GO46" s="92"/>
      <c r="GP46" s="92"/>
      <c r="GQ46" s="92"/>
      <c r="GR46" s="92"/>
      <c r="GS46" s="92"/>
      <c r="GT46" s="92"/>
      <c r="GU46" s="92"/>
      <c r="GV46" s="92"/>
      <c r="GW46" s="92"/>
      <c r="GX46" s="92"/>
      <c r="GY46" s="92"/>
      <c r="GZ46" s="92"/>
      <c r="HA46" s="92"/>
      <c r="HB46" s="92"/>
      <c r="HC46" s="92"/>
      <c r="HD46" s="92"/>
      <c r="HE46" s="92"/>
      <c r="HF46" s="92"/>
      <c r="HG46" s="92"/>
      <c r="HH46" s="92"/>
      <c r="HI46" s="92"/>
      <c r="HJ46" s="92"/>
      <c r="HK46" s="92"/>
      <c r="HL46" s="92"/>
      <c r="HM46" s="92"/>
      <c r="HN46" s="92"/>
      <c r="HO46" s="92"/>
      <c r="HP46" s="92"/>
      <c r="HQ46" s="92"/>
      <c r="HR46" s="92"/>
      <c r="HS46" s="92"/>
      <c r="HT46" s="92"/>
      <c r="HU46" s="92"/>
      <c r="HV46" s="92"/>
      <c r="HW46" s="92"/>
      <c r="HX46" s="92"/>
      <c r="HY46" s="92"/>
      <c r="HZ46" s="92"/>
      <c r="IA46" s="92"/>
    </row>
    <row r="47" spans="1:235" ht="24" customHeight="1" x14ac:dyDescent="0.15">
      <c r="A47" s="92"/>
      <c r="B47" s="103"/>
      <c r="C47" s="92"/>
      <c r="D47" s="101"/>
      <c r="E47" s="92"/>
      <c r="F47" s="92"/>
      <c r="G47" s="92"/>
      <c r="H47" s="92"/>
      <c r="I47" s="92"/>
      <c r="J47" s="92"/>
      <c r="K47" s="92"/>
      <c r="L47" s="92"/>
      <c r="M47" s="92"/>
      <c r="N47" s="92"/>
      <c r="O47" s="92"/>
      <c r="P47" s="92"/>
      <c r="Q47" s="92"/>
      <c r="R47" s="92"/>
      <c r="S47" s="92"/>
      <c r="T47" s="92"/>
      <c r="U47" s="92"/>
      <c r="V47" s="92"/>
      <c r="W47" s="92"/>
      <c r="X47" s="92"/>
      <c r="Y47" s="92"/>
      <c r="Z47" s="92"/>
      <c r="AA47" s="92"/>
      <c r="AB47" s="92"/>
      <c r="AC47" s="92"/>
      <c r="AD47" s="92"/>
      <c r="AE47" s="92"/>
      <c r="AF47" s="92"/>
      <c r="AG47" s="92"/>
      <c r="AH47" s="92"/>
      <c r="AI47" s="92"/>
      <c r="AJ47" s="92"/>
      <c r="AK47" s="92"/>
      <c r="AL47" s="92"/>
      <c r="AM47" s="92"/>
      <c r="AN47" s="92"/>
      <c r="AO47" s="92"/>
      <c r="AP47" s="92"/>
      <c r="AQ47" s="92"/>
      <c r="AR47" s="92"/>
      <c r="AS47" s="92"/>
      <c r="AT47" s="92"/>
      <c r="AU47" s="92"/>
      <c r="AV47" s="92"/>
      <c r="AW47" s="92"/>
      <c r="AX47" s="92"/>
      <c r="AY47" s="92"/>
      <c r="AZ47" s="92"/>
      <c r="BA47" s="92"/>
      <c r="BB47" s="92"/>
      <c r="BC47" s="92"/>
      <c r="BD47" s="92"/>
      <c r="BE47" s="92"/>
      <c r="BF47" s="92"/>
      <c r="BG47" s="92"/>
      <c r="BH47" s="92"/>
      <c r="BI47" s="92"/>
      <c r="BJ47" s="92"/>
      <c r="BK47" s="92"/>
      <c r="BL47" s="92"/>
      <c r="BM47" s="92"/>
      <c r="BN47" s="92"/>
      <c r="BO47" s="92"/>
      <c r="BP47" s="92"/>
      <c r="BQ47" s="92"/>
      <c r="BR47" s="92"/>
      <c r="BS47" s="92"/>
      <c r="BT47" s="92"/>
      <c r="BU47" s="92"/>
      <c r="BV47" s="92"/>
      <c r="BW47" s="92"/>
      <c r="BX47" s="92"/>
      <c r="BY47" s="92"/>
      <c r="BZ47" s="92"/>
      <c r="CA47" s="92"/>
      <c r="CB47" s="92"/>
      <c r="CC47" s="92"/>
      <c r="CD47" s="92"/>
      <c r="CE47" s="92"/>
      <c r="CF47" s="92"/>
      <c r="CG47" s="92"/>
      <c r="CH47" s="92"/>
      <c r="CI47" s="92"/>
      <c r="CJ47" s="92"/>
      <c r="CK47" s="92"/>
      <c r="CL47" s="92"/>
      <c r="CM47" s="92"/>
      <c r="CN47" s="92"/>
      <c r="CO47" s="92"/>
      <c r="CP47" s="92"/>
      <c r="CQ47" s="92"/>
      <c r="CR47" s="92"/>
      <c r="CS47" s="92"/>
      <c r="CT47" s="92"/>
      <c r="CU47" s="92"/>
      <c r="CV47" s="92"/>
      <c r="CW47" s="92"/>
      <c r="CX47" s="92"/>
      <c r="CY47" s="92"/>
      <c r="CZ47" s="92"/>
      <c r="DA47" s="92"/>
      <c r="DB47" s="92"/>
      <c r="DC47" s="92"/>
      <c r="DD47" s="92"/>
      <c r="DE47" s="92"/>
      <c r="DF47" s="92"/>
      <c r="DG47" s="92"/>
      <c r="DH47" s="92"/>
      <c r="DI47" s="92"/>
      <c r="DJ47" s="92"/>
      <c r="DK47" s="92"/>
      <c r="DL47" s="92"/>
      <c r="DM47" s="92"/>
      <c r="DN47" s="92"/>
      <c r="DO47" s="92"/>
      <c r="DP47" s="92"/>
      <c r="DQ47" s="92"/>
      <c r="DR47" s="92"/>
      <c r="DS47" s="92"/>
      <c r="DT47" s="92"/>
      <c r="DU47" s="92"/>
      <c r="DV47" s="92"/>
      <c r="DW47" s="92"/>
      <c r="DX47" s="92"/>
      <c r="DY47" s="92"/>
      <c r="DZ47" s="92"/>
      <c r="EA47" s="92"/>
      <c r="EB47" s="92"/>
      <c r="EC47" s="92"/>
      <c r="ED47" s="92"/>
      <c r="EE47" s="92"/>
      <c r="EF47" s="92"/>
      <c r="EG47" s="92"/>
      <c r="EH47" s="92"/>
      <c r="EI47" s="92"/>
      <c r="EJ47" s="92"/>
      <c r="EK47" s="92"/>
      <c r="EL47" s="92"/>
      <c r="EM47" s="92"/>
      <c r="EN47" s="92"/>
      <c r="EO47" s="92"/>
      <c r="EP47" s="92"/>
      <c r="EQ47" s="92"/>
      <c r="ER47" s="92"/>
      <c r="ES47" s="92"/>
      <c r="ET47" s="92"/>
      <c r="EU47" s="92"/>
      <c r="EV47" s="92"/>
      <c r="EW47" s="92"/>
      <c r="EX47" s="92"/>
      <c r="EY47" s="92"/>
      <c r="EZ47" s="92"/>
      <c r="FA47" s="92"/>
      <c r="FB47" s="92"/>
      <c r="FC47" s="92"/>
      <c r="FD47" s="92"/>
      <c r="FE47" s="92"/>
      <c r="FF47" s="92"/>
      <c r="FG47" s="92"/>
      <c r="FH47" s="92"/>
      <c r="FI47" s="92"/>
      <c r="FJ47" s="92"/>
      <c r="FK47" s="92"/>
      <c r="FL47" s="92"/>
      <c r="FM47" s="92"/>
      <c r="FN47" s="92"/>
      <c r="FO47" s="92"/>
      <c r="FP47" s="92"/>
      <c r="FQ47" s="92"/>
      <c r="FR47" s="92"/>
      <c r="FS47" s="92"/>
      <c r="FT47" s="92"/>
      <c r="FU47" s="92"/>
      <c r="FV47" s="92"/>
      <c r="FW47" s="92"/>
      <c r="FX47" s="92"/>
      <c r="FY47" s="92"/>
      <c r="FZ47" s="92"/>
      <c r="GA47" s="92"/>
      <c r="GB47" s="92"/>
      <c r="GC47" s="92"/>
      <c r="GD47" s="92"/>
      <c r="GE47" s="92"/>
      <c r="GF47" s="92"/>
      <c r="GG47" s="92"/>
      <c r="GH47" s="92"/>
      <c r="GI47" s="92"/>
      <c r="GJ47" s="92"/>
      <c r="GK47" s="92"/>
      <c r="GL47" s="92"/>
      <c r="GM47" s="92"/>
      <c r="GN47" s="92"/>
      <c r="GO47" s="92"/>
      <c r="GP47" s="92"/>
      <c r="GQ47" s="92"/>
      <c r="GR47" s="92"/>
      <c r="GS47" s="92"/>
      <c r="GT47" s="92"/>
      <c r="GU47" s="92"/>
      <c r="GV47" s="92"/>
      <c r="GW47" s="92"/>
      <c r="GX47" s="92"/>
      <c r="GY47" s="92"/>
      <c r="GZ47" s="92"/>
      <c r="HA47" s="92"/>
      <c r="HB47" s="92"/>
      <c r="HC47" s="92"/>
      <c r="HD47" s="92"/>
      <c r="HE47" s="92"/>
      <c r="HF47" s="92"/>
      <c r="HG47" s="92"/>
      <c r="HH47" s="92"/>
      <c r="HI47" s="92"/>
      <c r="HJ47" s="92"/>
      <c r="HK47" s="92"/>
      <c r="HL47" s="92"/>
      <c r="HM47" s="92"/>
      <c r="HN47" s="92"/>
      <c r="HO47" s="92"/>
      <c r="HP47" s="92"/>
      <c r="HQ47" s="92"/>
      <c r="HR47" s="92"/>
      <c r="HS47" s="92"/>
      <c r="HT47" s="92"/>
      <c r="HU47" s="92"/>
      <c r="HV47" s="92"/>
      <c r="HW47" s="92"/>
      <c r="HX47" s="92"/>
      <c r="HY47" s="92"/>
      <c r="HZ47" s="92"/>
      <c r="IA47" s="92"/>
    </row>
    <row r="48" spans="1:235" ht="24" customHeight="1" x14ac:dyDescent="0.15">
      <c r="A48" s="92"/>
      <c r="B48" s="103"/>
      <c r="C48" s="92"/>
      <c r="D48" s="101"/>
      <c r="E48" s="92"/>
      <c r="F48" s="92"/>
      <c r="G48" s="92"/>
      <c r="H48" s="92"/>
      <c r="I48" s="92"/>
      <c r="J48" s="92"/>
      <c r="K48" s="92"/>
      <c r="L48" s="92"/>
      <c r="M48" s="92"/>
      <c r="N48" s="92"/>
      <c r="O48" s="92"/>
      <c r="P48" s="92"/>
      <c r="Q48" s="92"/>
      <c r="R48" s="92"/>
      <c r="S48" s="92"/>
      <c r="T48" s="92"/>
      <c r="U48" s="92"/>
      <c r="V48" s="92"/>
      <c r="W48" s="92"/>
      <c r="X48" s="92"/>
      <c r="Y48" s="92"/>
      <c r="Z48" s="92"/>
      <c r="AA48" s="92"/>
      <c r="AB48" s="92"/>
      <c r="AC48" s="92"/>
      <c r="AD48" s="92"/>
      <c r="AE48" s="92"/>
      <c r="AF48" s="92"/>
      <c r="AG48" s="92"/>
      <c r="AH48" s="92"/>
      <c r="AI48" s="92"/>
      <c r="AJ48" s="92"/>
      <c r="AK48" s="92"/>
      <c r="AL48" s="92"/>
      <c r="AM48" s="92"/>
      <c r="AN48" s="92"/>
      <c r="AO48" s="92"/>
      <c r="AP48" s="92"/>
      <c r="AQ48" s="92"/>
      <c r="AR48" s="92"/>
      <c r="AS48" s="92"/>
      <c r="AT48" s="92"/>
      <c r="AU48" s="92"/>
      <c r="AV48" s="92"/>
      <c r="AW48" s="92"/>
      <c r="AX48" s="92"/>
      <c r="AY48" s="92"/>
      <c r="AZ48" s="92"/>
      <c r="BA48" s="92"/>
      <c r="BB48" s="92"/>
      <c r="BC48" s="92"/>
      <c r="BD48" s="92"/>
      <c r="BE48" s="92"/>
      <c r="BF48" s="92"/>
      <c r="BG48" s="92"/>
      <c r="BH48" s="92"/>
      <c r="BI48" s="92"/>
      <c r="BJ48" s="92"/>
      <c r="BK48" s="92"/>
      <c r="BL48" s="92"/>
      <c r="BM48" s="92"/>
      <c r="BN48" s="92"/>
      <c r="BO48" s="92"/>
      <c r="BP48" s="92"/>
      <c r="BQ48" s="92"/>
      <c r="BR48" s="92"/>
      <c r="BS48" s="92"/>
      <c r="BT48" s="92"/>
      <c r="BU48" s="92"/>
      <c r="BV48" s="92"/>
      <c r="BW48" s="92"/>
      <c r="BX48" s="92"/>
      <c r="BY48" s="92"/>
      <c r="BZ48" s="92"/>
      <c r="CA48" s="92"/>
      <c r="CB48" s="92"/>
      <c r="CC48" s="92"/>
      <c r="CD48" s="92"/>
      <c r="CE48" s="92"/>
      <c r="CF48" s="92"/>
      <c r="CG48" s="92"/>
      <c r="CH48" s="92"/>
      <c r="CI48" s="92"/>
      <c r="CJ48" s="92"/>
      <c r="CK48" s="92"/>
      <c r="CL48" s="92"/>
      <c r="CM48" s="92"/>
      <c r="CN48" s="92"/>
      <c r="CO48" s="92"/>
      <c r="CP48" s="92"/>
      <c r="CQ48" s="92"/>
      <c r="CR48" s="92"/>
      <c r="CS48" s="92"/>
      <c r="CT48" s="92"/>
      <c r="CU48" s="92"/>
      <c r="CV48" s="92"/>
      <c r="CW48" s="92"/>
      <c r="CX48" s="92"/>
      <c r="CY48" s="92"/>
      <c r="CZ48" s="92"/>
      <c r="DA48" s="92"/>
      <c r="DB48" s="92"/>
      <c r="DC48" s="92"/>
      <c r="DD48" s="92"/>
      <c r="DE48" s="92"/>
      <c r="DF48" s="92"/>
      <c r="DG48" s="92"/>
      <c r="DH48" s="92"/>
      <c r="DI48" s="92"/>
      <c r="DJ48" s="92"/>
      <c r="DK48" s="92"/>
      <c r="DL48" s="92"/>
      <c r="DM48" s="92"/>
      <c r="DN48" s="92"/>
      <c r="DO48" s="92"/>
      <c r="DP48" s="92"/>
      <c r="DQ48" s="92"/>
      <c r="DR48" s="92"/>
      <c r="DS48" s="92"/>
      <c r="DT48" s="92"/>
      <c r="DU48" s="92"/>
      <c r="DV48" s="92"/>
      <c r="DW48" s="92"/>
      <c r="DX48" s="92"/>
      <c r="DY48" s="92"/>
      <c r="DZ48" s="92"/>
      <c r="EA48" s="92"/>
      <c r="EB48" s="92"/>
      <c r="EC48" s="92"/>
      <c r="ED48" s="92"/>
      <c r="EE48" s="92"/>
      <c r="EF48" s="92"/>
      <c r="EG48" s="92"/>
      <c r="EH48" s="92"/>
      <c r="EI48" s="92"/>
      <c r="EJ48" s="92"/>
      <c r="EK48" s="92"/>
      <c r="EL48" s="92"/>
      <c r="EM48" s="92"/>
      <c r="EN48" s="92"/>
      <c r="EO48" s="92"/>
      <c r="EP48" s="92"/>
      <c r="EQ48" s="92"/>
      <c r="ER48" s="92"/>
      <c r="ES48" s="92"/>
      <c r="ET48" s="92"/>
      <c r="EU48" s="92"/>
      <c r="EV48" s="92"/>
      <c r="EW48" s="92"/>
      <c r="EX48" s="92"/>
      <c r="EY48" s="92"/>
      <c r="EZ48" s="92"/>
      <c r="FA48" s="92"/>
      <c r="FB48" s="92"/>
      <c r="FC48" s="92"/>
      <c r="FD48" s="92"/>
      <c r="FE48" s="92"/>
      <c r="FF48" s="92"/>
      <c r="FG48" s="92"/>
      <c r="FH48" s="92"/>
      <c r="FI48" s="92"/>
      <c r="FJ48" s="92"/>
      <c r="FK48" s="92"/>
      <c r="FL48" s="92"/>
      <c r="FM48" s="92"/>
      <c r="FN48" s="92"/>
      <c r="FO48" s="92"/>
      <c r="FP48" s="92"/>
      <c r="FQ48" s="92"/>
      <c r="FR48" s="92"/>
      <c r="FS48" s="92"/>
      <c r="FT48" s="92"/>
      <c r="FU48" s="92"/>
      <c r="FV48" s="92"/>
      <c r="FW48" s="92"/>
      <c r="FX48" s="92"/>
      <c r="FY48" s="92"/>
      <c r="FZ48" s="92"/>
      <c r="GA48" s="92"/>
      <c r="GB48" s="92"/>
      <c r="GC48" s="92"/>
      <c r="GD48" s="92"/>
      <c r="GE48" s="92"/>
      <c r="GF48" s="92"/>
      <c r="GG48" s="92"/>
      <c r="GH48" s="92"/>
      <c r="GI48" s="92"/>
      <c r="GJ48" s="92"/>
      <c r="GK48" s="92"/>
      <c r="GL48" s="92"/>
      <c r="GM48" s="92"/>
      <c r="GN48" s="92"/>
      <c r="GO48" s="92"/>
      <c r="GP48" s="92"/>
      <c r="GQ48" s="92"/>
      <c r="GR48" s="92"/>
      <c r="GS48" s="92"/>
      <c r="GT48" s="92"/>
      <c r="GU48" s="92"/>
      <c r="GV48" s="92"/>
      <c r="GW48" s="92"/>
      <c r="GX48" s="92"/>
      <c r="GY48" s="92"/>
      <c r="GZ48" s="92"/>
      <c r="HA48" s="92"/>
      <c r="HB48" s="92"/>
      <c r="HC48" s="92"/>
      <c r="HD48" s="92"/>
      <c r="HE48" s="92"/>
      <c r="HF48" s="92"/>
      <c r="HG48" s="92"/>
      <c r="HH48" s="92"/>
      <c r="HI48" s="92"/>
      <c r="HJ48" s="92"/>
      <c r="HK48" s="92"/>
      <c r="HL48" s="92"/>
      <c r="HM48" s="92"/>
      <c r="HN48" s="92"/>
      <c r="HO48" s="92"/>
      <c r="HP48" s="92"/>
      <c r="HQ48" s="92"/>
      <c r="HR48" s="92"/>
      <c r="HS48" s="92"/>
      <c r="HT48" s="92"/>
      <c r="HU48" s="92"/>
      <c r="HV48" s="92"/>
      <c r="HW48" s="92"/>
      <c r="HX48" s="92"/>
      <c r="HY48" s="92"/>
      <c r="HZ48" s="92"/>
      <c r="IA48" s="92"/>
    </row>
    <row r="49" spans="1:235" ht="24" customHeight="1" x14ac:dyDescent="0.15">
      <c r="A49" s="92"/>
      <c r="B49" s="103"/>
      <c r="C49" s="92"/>
      <c r="D49" s="101"/>
      <c r="E49" s="92"/>
      <c r="F49" s="92"/>
      <c r="G49" s="92"/>
      <c r="H49" s="92"/>
      <c r="I49" s="92"/>
      <c r="J49" s="92"/>
      <c r="K49" s="92"/>
      <c r="L49" s="92"/>
      <c r="M49" s="92"/>
      <c r="N49" s="92"/>
      <c r="O49" s="92"/>
      <c r="P49" s="92"/>
      <c r="Q49" s="92"/>
      <c r="R49" s="92"/>
      <c r="S49" s="92"/>
      <c r="T49" s="92"/>
      <c r="U49" s="92"/>
      <c r="V49" s="92"/>
      <c r="W49" s="92"/>
      <c r="X49" s="92"/>
      <c r="Y49" s="92"/>
      <c r="Z49" s="92"/>
      <c r="AA49" s="92"/>
      <c r="AB49" s="92"/>
      <c r="AC49" s="92"/>
      <c r="AD49" s="92"/>
      <c r="AE49" s="92"/>
      <c r="AF49" s="92"/>
      <c r="AG49" s="92"/>
      <c r="AH49" s="92"/>
      <c r="AI49" s="92"/>
      <c r="AJ49" s="92"/>
      <c r="AK49" s="92"/>
      <c r="AL49" s="92"/>
      <c r="AM49" s="92"/>
      <c r="AN49" s="92"/>
      <c r="AO49" s="92"/>
      <c r="AP49" s="92"/>
      <c r="AQ49" s="92"/>
      <c r="AR49" s="92"/>
      <c r="AS49" s="92"/>
      <c r="AT49" s="92"/>
      <c r="AU49" s="92"/>
      <c r="AV49" s="92"/>
      <c r="AW49" s="92"/>
      <c r="AX49" s="92"/>
      <c r="AY49" s="92"/>
      <c r="AZ49" s="92"/>
      <c r="BA49" s="92"/>
      <c r="BB49" s="92"/>
      <c r="BC49" s="92"/>
      <c r="BD49" s="92"/>
      <c r="BE49" s="92"/>
      <c r="BF49" s="92"/>
      <c r="BG49" s="92"/>
      <c r="BH49" s="92"/>
      <c r="BI49" s="92"/>
      <c r="BJ49" s="92"/>
      <c r="BK49" s="92"/>
      <c r="BL49" s="92"/>
      <c r="BM49" s="92"/>
      <c r="BN49" s="92"/>
      <c r="BO49" s="92"/>
      <c r="BP49" s="92"/>
      <c r="BQ49" s="92"/>
      <c r="BR49" s="92"/>
      <c r="BS49" s="92"/>
      <c r="BT49" s="92"/>
      <c r="BU49" s="92"/>
      <c r="BV49" s="92"/>
      <c r="BW49" s="92"/>
      <c r="BX49" s="92"/>
      <c r="BY49" s="92"/>
      <c r="BZ49" s="92"/>
      <c r="CA49" s="92"/>
      <c r="CB49" s="92"/>
      <c r="CC49" s="92"/>
      <c r="CD49" s="92"/>
      <c r="CE49" s="92"/>
      <c r="CF49" s="92"/>
      <c r="CG49" s="92"/>
      <c r="CH49" s="92"/>
      <c r="CI49" s="92"/>
      <c r="CJ49" s="92"/>
      <c r="CK49" s="92"/>
      <c r="CL49" s="92"/>
      <c r="CM49" s="92"/>
      <c r="CN49" s="92"/>
      <c r="CO49" s="92"/>
      <c r="CP49" s="92"/>
      <c r="CQ49" s="92"/>
      <c r="CR49" s="92"/>
      <c r="CS49" s="92"/>
      <c r="CT49" s="92"/>
      <c r="CU49" s="92"/>
      <c r="CV49" s="92"/>
      <c r="CW49" s="92"/>
      <c r="CX49" s="92"/>
      <c r="CY49" s="92"/>
      <c r="CZ49" s="92"/>
      <c r="DA49" s="92"/>
      <c r="DB49" s="92"/>
      <c r="DC49" s="92"/>
      <c r="DD49" s="92"/>
      <c r="DE49" s="92"/>
      <c r="DF49" s="92"/>
      <c r="DG49" s="92"/>
      <c r="DH49" s="92"/>
      <c r="DI49" s="92"/>
      <c r="DJ49" s="92"/>
      <c r="DK49" s="92"/>
      <c r="DL49" s="92"/>
      <c r="DM49" s="92"/>
      <c r="DN49" s="92"/>
      <c r="DO49" s="92"/>
      <c r="DP49" s="92"/>
      <c r="DQ49" s="92"/>
      <c r="DR49" s="92"/>
      <c r="DS49" s="92"/>
      <c r="DT49" s="92"/>
      <c r="DU49" s="92"/>
      <c r="DV49" s="92"/>
      <c r="DW49" s="92"/>
      <c r="DX49" s="92"/>
      <c r="DY49" s="92"/>
      <c r="DZ49" s="92"/>
      <c r="EA49" s="92"/>
      <c r="EB49" s="92"/>
      <c r="EC49" s="92"/>
      <c r="ED49" s="92"/>
      <c r="EE49" s="92"/>
      <c r="EF49" s="92"/>
      <c r="EG49" s="92"/>
      <c r="EH49" s="92"/>
      <c r="EI49" s="92"/>
      <c r="EJ49" s="92"/>
      <c r="EK49" s="92"/>
      <c r="EL49" s="92"/>
      <c r="EM49" s="92"/>
      <c r="EN49" s="92"/>
      <c r="EO49" s="92"/>
      <c r="EP49" s="92"/>
      <c r="EQ49" s="92"/>
      <c r="ER49" s="92"/>
      <c r="ES49" s="92"/>
      <c r="ET49" s="92"/>
      <c r="EU49" s="92"/>
      <c r="EV49" s="92"/>
      <c r="EW49" s="92"/>
      <c r="EX49" s="92"/>
      <c r="EY49" s="92"/>
      <c r="EZ49" s="92"/>
      <c r="FA49" s="92"/>
      <c r="FB49" s="92"/>
      <c r="FC49" s="92"/>
      <c r="FD49" s="92"/>
      <c r="FE49" s="92"/>
      <c r="FF49" s="92"/>
      <c r="FG49" s="92"/>
      <c r="FH49" s="92"/>
      <c r="FI49" s="92"/>
      <c r="FJ49" s="92"/>
      <c r="FK49" s="92"/>
      <c r="FL49" s="92"/>
      <c r="FM49" s="92"/>
      <c r="FN49" s="92"/>
      <c r="FO49" s="92"/>
      <c r="FP49" s="92"/>
      <c r="FQ49" s="92"/>
      <c r="FR49" s="92"/>
      <c r="FS49" s="92"/>
      <c r="FT49" s="92"/>
      <c r="FU49" s="92"/>
      <c r="FV49" s="92"/>
      <c r="FW49" s="92"/>
      <c r="FX49" s="92"/>
      <c r="FY49" s="92"/>
      <c r="FZ49" s="92"/>
      <c r="GA49" s="92"/>
      <c r="GB49" s="92"/>
      <c r="GC49" s="92"/>
      <c r="GD49" s="92"/>
      <c r="GE49" s="92"/>
      <c r="GF49" s="92"/>
      <c r="GG49" s="92"/>
      <c r="GH49" s="92"/>
      <c r="GI49" s="92"/>
      <c r="GJ49" s="92"/>
      <c r="GK49" s="92"/>
      <c r="GL49" s="92"/>
      <c r="GM49" s="92"/>
      <c r="GN49" s="92"/>
      <c r="GO49" s="92"/>
      <c r="GP49" s="92"/>
      <c r="GQ49" s="92"/>
      <c r="GR49" s="92"/>
      <c r="GS49" s="92"/>
      <c r="GT49" s="92"/>
      <c r="GU49" s="92"/>
      <c r="GV49" s="92"/>
      <c r="GW49" s="92"/>
      <c r="GX49" s="92"/>
      <c r="GY49" s="92"/>
      <c r="GZ49" s="92"/>
      <c r="HA49" s="92"/>
      <c r="HB49" s="92"/>
      <c r="HC49" s="92"/>
      <c r="HD49" s="92"/>
      <c r="HE49" s="92"/>
      <c r="HF49" s="92"/>
      <c r="HG49" s="92"/>
      <c r="HH49" s="92"/>
      <c r="HI49" s="92"/>
      <c r="HJ49" s="92"/>
      <c r="HK49" s="92"/>
      <c r="HL49" s="92"/>
      <c r="HM49" s="92"/>
      <c r="HN49" s="92"/>
      <c r="HO49" s="92"/>
      <c r="HP49" s="92"/>
      <c r="HQ49" s="92"/>
      <c r="HR49" s="92"/>
      <c r="HS49" s="92"/>
      <c r="HT49" s="92"/>
      <c r="HU49" s="92"/>
      <c r="HV49" s="92"/>
      <c r="HW49" s="92"/>
      <c r="HX49" s="92"/>
      <c r="HY49" s="92"/>
      <c r="HZ49" s="92"/>
      <c r="IA49" s="92"/>
    </row>
    <row r="50" spans="1:235" ht="24" customHeight="1" x14ac:dyDescent="0.15">
      <c r="A50" s="92"/>
      <c r="B50" s="103"/>
      <c r="C50" s="92"/>
      <c r="D50" s="101"/>
      <c r="E50" s="92"/>
      <c r="F50" s="92"/>
      <c r="G50" s="92"/>
      <c r="H50" s="92"/>
      <c r="I50" s="92"/>
      <c r="J50" s="92"/>
      <c r="K50" s="92"/>
      <c r="L50" s="92"/>
      <c r="M50" s="92"/>
      <c r="N50" s="92"/>
      <c r="O50" s="92"/>
      <c r="P50" s="92"/>
      <c r="Q50" s="92"/>
      <c r="R50" s="92"/>
      <c r="S50" s="92"/>
      <c r="T50" s="92"/>
      <c r="U50" s="92"/>
      <c r="V50" s="92"/>
      <c r="W50" s="92"/>
      <c r="X50" s="92"/>
      <c r="Y50" s="92"/>
      <c r="Z50" s="92"/>
      <c r="AA50" s="92"/>
      <c r="AB50" s="92"/>
      <c r="AC50" s="92"/>
      <c r="AD50" s="92"/>
      <c r="AE50" s="92"/>
      <c r="AF50" s="92"/>
      <c r="AG50" s="92"/>
      <c r="AH50" s="92"/>
      <c r="AI50" s="92"/>
      <c r="AJ50" s="92"/>
      <c r="AK50" s="92"/>
      <c r="AL50" s="92"/>
      <c r="AM50" s="92"/>
      <c r="AN50" s="92"/>
      <c r="AO50" s="92"/>
      <c r="AP50" s="92"/>
      <c r="AQ50" s="92"/>
      <c r="AR50" s="92"/>
      <c r="AS50" s="92"/>
      <c r="AT50" s="92"/>
      <c r="AU50" s="92"/>
      <c r="AV50" s="92"/>
      <c r="AW50" s="92"/>
      <c r="AX50" s="92"/>
      <c r="AY50" s="92"/>
      <c r="AZ50" s="92"/>
      <c r="BA50" s="92"/>
      <c r="BB50" s="92"/>
      <c r="BC50" s="92"/>
      <c r="BD50" s="92"/>
      <c r="BE50" s="92"/>
      <c r="BF50" s="92"/>
      <c r="BG50" s="92"/>
      <c r="BH50" s="92"/>
      <c r="BI50" s="92"/>
      <c r="BJ50" s="92"/>
      <c r="BK50" s="92"/>
      <c r="BL50" s="92"/>
      <c r="BM50" s="92"/>
      <c r="BN50" s="92"/>
      <c r="BO50" s="92"/>
      <c r="BP50" s="92"/>
      <c r="BQ50" s="92"/>
      <c r="BR50" s="92"/>
      <c r="BS50" s="92"/>
      <c r="BT50" s="92"/>
      <c r="BU50" s="92"/>
      <c r="BV50" s="92"/>
      <c r="BW50" s="92"/>
      <c r="BX50" s="92"/>
      <c r="BY50" s="92"/>
      <c r="BZ50" s="92"/>
      <c r="CA50" s="92"/>
      <c r="CB50" s="92"/>
      <c r="CC50" s="92"/>
      <c r="CD50" s="92"/>
      <c r="CE50" s="92"/>
      <c r="CF50" s="92"/>
      <c r="CG50" s="92"/>
      <c r="CH50" s="92"/>
      <c r="CI50" s="92"/>
      <c r="CJ50" s="92"/>
      <c r="CK50" s="92"/>
      <c r="CL50" s="92"/>
      <c r="CM50" s="92"/>
      <c r="CN50" s="92"/>
      <c r="CO50" s="92"/>
      <c r="CP50" s="92"/>
      <c r="CQ50" s="92"/>
      <c r="CR50" s="92"/>
      <c r="CS50" s="92"/>
      <c r="CT50" s="92"/>
      <c r="CU50" s="92"/>
      <c r="CV50" s="92"/>
      <c r="CW50" s="92"/>
      <c r="CX50" s="92"/>
      <c r="CY50" s="92"/>
      <c r="CZ50" s="92"/>
      <c r="DA50" s="92"/>
      <c r="DB50" s="92"/>
      <c r="DC50" s="92"/>
      <c r="DD50" s="92"/>
      <c r="DE50" s="92"/>
      <c r="DF50" s="92"/>
      <c r="DG50" s="92"/>
      <c r="DH50" s="92"/>
      <c r="DI50" s="92"/>
      <c r="DJ50" s="92"/>
      <c r="DK50" s="92"/>
      <c r="DL50" s="92"/>
      <c r="DM50" s="92"/>
      <c r="DN50" s="92"/>
      <c r="DO50" s="92"/>
      <c r="DP50" s="92"/>
      <c r="DQ50" s="92"/>
      <c r="DR50" s="92"/>
      <c r="DS50" s="92"/>
      <c r="DT50" s="92"/>
      <c r="DU50" s="92"/>
      <c r="DV50" s="92"/>
      <c r="DW50" s="92"/>
      <c r="DX50" s="92"/>
      <c r="DY50" s="92"/>
      <c r="DZ50" s="92"/>
      <c r="EA50" s="92"/>
      <c r="EB50" s="92"/>
      <c r="EC50" s="92"/>
      <c r="ED50" s="92"/>
      <c r="EE50" s="92"/>
      <c r="EF50" s="92"/>
      <c r="EG50" s="92"/>
      <c r="EH50" s="92"/>
      <c r="EI50" s="92"/>
      <c r="EJ50" s="92"/>
      <c r="EK50" s="92"/>
      <c r="EL50" s="92"/>
      <c r="EM50" s="92"/>
      <c r="EN50" s="92"/>
      <c r="EO50" s="92"/>
      <c r="EP50" s="92"/>
      <c r="EQ50" s="92"/>
      <c r="ER50" s="92"/>
      <c r="ES50" s="92"/>
      <c r="ET50" s="92"/>
      <c r="EU50" s="92"/>
      <c r="EV50" s="92"/>
      <c r="EW50" s="92"/>
      <c r="EX50" s="92"/>
      <c r="EY50" s="92"/>
      <c r="EZ50" s="92"/>
      <c r="FA50" s="92"/>
      <c r="FB50" s="92"/>
      <c r="FC50" s="92"/>
      <c r="FD50" s="92"/>
      <c r="FE50" s="92"/>
      <c r="FF50" s="92"/>
      <c r="FG50" s="92"/>
      <c r="FH50" s="92"/>
      <c r="FI50" s="92"/>
      <c r="FJ50" s="92"/>
      <c r="FK50" s="92"/>
      <c r="FL50" s="92"/>
      <c r="FM50" s="92"/>
      <c r="FN50" s="92"/>
      <c r="FO50" s="92"/>
      <c r="FP50" s="92"/>
      <c r="FQ50" s="92"/>
      <c r="FR50" s="92"/>
      <c r="FS50" s="92"/>
      <c r="FT50" s="92"/>
      <c r="FU50" s="92"/>
      <c r="FV50" s="92"/>
      <c r="FW50" s="92"/>
      <c r="FX50" s="92"/>
      <c r="FY50" s="92"/>
      <c r="FZ50" s="92"/>
      <c r="GA50" s="92"/>
      <c r="GB50" s="92"/>
      <c r="GC50" s="92"/>
      <c r="GD50" s="92"/>
      <c r="GE50" s="92"/>
      <c r="GF50" s="92"/>
      <c r="GG50" s="92"/>
      <c r="GH50" s="92"/>
      <c r="GI50" s="92"/>
      <c r="GJ50" s="92"/>
      <c r="GK50" s="92"/>
      <c r="GL50" s="92"/>
      <c r="GM50" s="92"/>
      <c r="GN50" s="92"/>
      <c r="GO50" s="92"/>
      <c r="GP50" s="92"/>
      <c r="GQ50" s="92"/>
      <c r="GR50" s="92"/>
      <c r="GS50" s="92"/>
      <c r="GT50" s="92"/>
      <c r="GU50" s="92"/>
      <c r="GV50" s="92"/>
      <c r="GW50" s="92"/>
      <c r="GX50" s="92"/>
      <c r="GY50" s="92"/>
      <c r="GZ50" s="92"/>
      <c r="HA50" s="92"/>
      <c r="HB50" s="92"/>
      <c r="HC50" s="92"/>
      <c r="HD50" s="92"/>
      <c r="HE50" s="92"/>
      <c r="HF50" s="92"/>
      <c r="HG50" s="92"/>
      <c r="HH50" s="92"/>
      <c r="HI50" s="92"/>
      <c r="HJ50" s="92"/>
      <c r="HK50" s="92"/>
      <c r="HL50" s="92"/>
      <c r="HM50" s="92"/>
      <c r="HN50" s="92"/>
      <c r="HO50" s="92"/>
      <c r="HP50" s="92"/>
      <c r="HQ50" s="92"/>
      <c r="HR50" s="92"/>
      <c r="HS50" s="92"/>
      <c r="HT50" s="92"/>
      <c r="HU50" s="92"/>
      <c r="HV50" s="92"/>
      <c r="HW50" s="92"/>
      <c r="HX50" s="92"/>
      <c r="HY50" s="92"/>
      <c r="HZ50" s="92"/>
      <c r="IA50" s="92"/>
    </row>
    <row r="51" spans="1:235" ht="24" customHeight="1" x14ac:dyDescent="0.15">
      <c r="A51" s="92"/>
      <c r="B51" s="103"/>
      <c r="C51" s="92"/>
      <c r="D51" s="101"/>
      <c r="E51" s="92"/>
      <c r="F51" s="92"/>
      <c r="G51" s="92"/>
      <c r="H51" s="92"/>
      <c r="I51" s="92"/>
      <c r="J51" s="92"/>
      <c r="K51" s="92"/>
      <c r="L51" s="92"/>
      <c r="M51" s="92"/>
      <c r="N51" s="92"/>
      <c r="O51" s="92"/>
      <c r="P51" s="92"/>
      <c r="Q51" s="92"/>
      <c r="R51" s="92"/>
      <c r="S51" s="92"/>
      <c r="T51" s="92"/>
      <c r="U51" s="92"/>
      <c r="V51" s="92"/>
      <c r="W51" s="92"/>
      <c r="X51" s="92"/>
      <c r="Y51" s="92"/>
      <c r="Z51" s="92"/>
      <c r="AA51" s="92"/>
      <c r="AB51" s="92"/>
      <c r="AC51" s="92"/>
      <c r="AD51" s="92"/>
      <c r="AE51" s="92"/>
      <c r="AF51" s="92"/>
      <c r="AG51" s="92"/>
      <c r="AH51" s="92"/>
      <c r="AI51" s="92"/>
      <c r="AJ51" s="92"/>
      <c r="AK51" s="92"/>
      <c r="AL51" s="92"/>
      <c r="AM51" s="92"/>
      <c r="AN51" s="92"/>
      <c r="AO51" s="92"/>
      <c r="AP51" s="92"/>
      <c r="AQ51" s="92"/>
      <c r="AR51" s="92"/>
      <c r="AS51" s="92"/>
      <c r="AT51" s="92"/>
      <c r="AU51" s="92"/>
      <c r="AV51" s="92"/>
      <c r="AW51" s="92"/>
      <c r="AX51" s="92"/>
      <c r="AY51" s="92"/>
      <c r="AZ51" s="92"/>
      <c r="BA51" s="92"/>
      <c r="BB51" s="92"/>
      <c r="BC51" s="92"/>
      <c r="BD51" s="92"/>
      <c r="BE51" s="92"/>
      <c r="BF51" s="92"/>
      <c r="BG51" s="92"/>
      <c r="BH51" s="92"/>
      <c r="BI51" s="92"/>
      <c r="BJ51" s="92"/>
      <c r="BK51" s="92"/>
      <c r="BL51" s="92"/>
      <c r="BM51" s="92"/>
      <c r="BN51" s="92"/>
      <c r="BO51" s="92"/>
      <c r="BP51" s="92"/>
      <c r="BQ51" s="92"/>
      <c r="BR51" s="92"/>
      <c r="BS51" s="92"/>
      <c r="BT51" s="92"/>
      <c r="BU51" s="92"/>
      <c r="BV51" s="92"/>
      <c r="BW51" s="92"/>
      <c r="BX51" s="92"/>
      <c r="BY51" s="92"/>
      <c r="BZ51" s="92"/>
      <c r="CA51" s="92"/>
      <c r="CB51" s="92"/>
      <c r="CC51" s="92"/>
      <c r="CD51" s="92"/>
      <c r="CE51" s="92"/>
      <c r="CF51" s="92"/>
      <c r="CG51" s="92"/>
      <c r="CH51" s="92"/>
      <c r="CI51" s="92"/>
      <c r="CJ51" s="92"/>
      <c r="CK51" s="92"/>
      <c r="CL51" s="92"/>
      <c r="CM51" s="92"/>
      <c r="CN51" s="92"/>
      <c r="CO51" s="92"/>
      <c r="CP51" s="92"/>
      <c r="CQ51" s="92"/>
      <c r="CR51" s="92"/>
      <c r="CS51" s="92"/>
      <c r="CT51" s="92"/>
      <c r="CU51" s="92"/>
      <c r="CV51" s="92"/>
      <c r="CW51" s="92"/>
      <c r="CX51" s="92"/>
      <c r="CY51" s="92"/>
      <c r="CZ51" s="92"/>
      <c r="DA51" s="92"/>
      <c r="DB51" s="92"/>
      <c r="DC51" s="92"/>
      <c r="DD51" s="92"/>
      <c r="DE51" s="92"/>
      <c r="DF51" s="92"/>
      <c r="DG51" s="92"/>
      <c r="DH51" s="92"/>
      <c r="DI51" s="92"/>
      <c r="DJ51" s="92"/>
      <c r="DK51" s="92"/>
      <c r="DL51" s="92"/>
      <c r="DM51" s="92"/>
      <c r="DN51" s="92"/>
      <c r="DO51" s="92"/>
      <c r="DP51" s="92"/>
      <c r="DQ51" s="92"/>
      <c r="DR51" s="92"/>
      <c r="DS51" s="92"/>
      <c r="DT51" s="92"/>
      <c r="DU51" s="92"/>
      <c r="DV51" s="92"/>
      <c r="DW51" s="92"/>
      <c r="DX51" s="92"/>
      <c r="DY51" s="92"/>
      <c r="DZ51" s="92"/>
      <c r="EA51" s="92"/>
      <c r="EB51" s="92"/>
      <c r="EC51" s="92"/>
      <c r="ED51" s="92"/>
      <c r="EE51" s="92"/>
      <c r="EF51" s="92"/>
      <c r="EG51" s="92"/>
      <c r="EH51" s="92"/>
      <c r="EI51" s="92"/>
      <c r="EJ51" s="92"/>
      <c r="EK51" s="92"/>
      <c r="EL51" s="92"/>
      <c r="EM51" s="92"/>
      <c r="EN51" s="92"/>
      <c r="EO51" s="92"/>
      <c r="EP51" s="92"/>
      <c r="EQ51" s="92"/>
      <c r="ER51" s="92"/>
      <c r="ES51" s="92"/>
      <c r="ET51" s="92"/>
      <c r="EU51" s="92"/>
      <c r="EV51" s="92"/>
      <c r="EW51" s="92"/>
      <c r="EX51" s="92"/>
      <c r="EY51" s="92"/>
      <c r="EZ51" s="92"/>
      <c r="FA51" s="92"/>
      <c r="FB51" s="92"/>
      <c r="FC51" s="92"/>
      <c r="FD51" s="92"/>
      <c r="FE51" s="92"/>
      <c r="FF51" s="92"/>
      <c r="FG51" s="92"/>
      <c r="FH51" s="92"/>
      <c r="FI51" s="92"/>
      <c r="FJ51" s="92"/>
      <c r="FK51" s="92"/>
      <c r="FL51" s="92"/>
      <c r="FM51" s="92"/>
      <c r="FN51" s="92"/>
      <c r="FO51" s="92"/>
      <c r="FP51" s="92"/>
      <c r="FQ51" s="92"/>
      <c r="FR51" s="92"/>
      <c r="FS51" s="92"/>
      <c r="FT51" s="92"/>
      <c r="FU51" s="92"/>
      <c r="FV51" s="92"/>
      <c r="FW51" s="92"/>
      <c r="FX51" s="92"/>
      <c r="FY51" s="92"/>
      <c r="FZ51" s="92"/>
      <c r="GA51" s="92"/>
      <c r="GB51" s="92"/>
      <c r="GC51" s="92"/>
      <c r="GD51" s="92"/>
      <c r="GE51" s="92"/>
      <c r="GF51" s="92"/>
      <c r="GG51" s="92"/>
      <c r="GH51" s="92"/>
      <c r="GI51" s="92"/>
      <c r="GJ51" s="92"/>
      <c r="GK51" s="92"/>
      <c r="GL51" s="92"/>
      <c r="GM51" s="92"/>
      <c r="GN51" s="92"/>
      <c r="GO51" s="92"/>
      <c r="GP51" s="92"/>
      <c r="GQ51" s="92"/>
      <c r="GR51" s="92"/>
      <c r="GS51" s="92"/>
      <c r="GT51" s="92"/>
      <c r="GU51" s="92"/>
      <c r="GV51" s="92"/>
      <c r="GW51" s="92"/>
      <c r="GX51" s="92"/>
      <c r="GY51" s="92"/>
      <c r="GZ51" s="92"/>
      <c r="HA51" s="92"/>
      <c r="HB51" s="92"/>
      <c r="HC51" s="92"/>
      <c r="HD51" s="92"/>
      <c r="HE51" s="92"/>
      <c r="HF51" s="92"/>
      <c r="HG51" s="92"/>
      <c r="HH51" s="92"/>
      <c r="HI51" s="92"/>
      <c r="HJ51" s="92"/>
      <c r="HK51" s="92"/>
      <c r="HL51" s="92"/>
      <c r="HM51" s="92"/>
      <c r="HN51" s="92"/>
      <c r="HO51" s="92"/>
      <c r="HP51" s="92"/>
      <c r="HQ51" s="92"/>
      <c r="HR51" s="92"/>
      <c r="HS51" s="92"/>
      <c r="HT51" s="92"/>
      <c r="HU51" s="92"/>
      <c r="HV51" s="92"/>
      <c r="HW51" s="92"/>
      <c r="HX51" s="92"/>
      <c r="HY51" s="92"/>
      <c r="HZ51" s="92"/>
      <c r="IA51" s="92"/>
    </row>
    <row r="52" spans="1:235" ht="24" customHeight="1" x14ac:dyDescent="0.15">
      <c r="A52" s="92"/>
      <c r="B52" s="103"/>
      <c r="C52" s="92"/>
      <c r="D52" s="101"/>
      <c r="E52" s="92"/>
      <c r="F52" s="92"/>
      <c r="G52" s="92"/>
      <c r="H52" s="92"/>
      <c r="I52" s="92"/>
      <c r="J52" s="92"/>
      <c r="K52" s="92"/>
      <c r="L52" s="92"/>
      <c r="M52" s="92"/>
      <c r="N52" s="92"/>
      <c r="O52" s="92"/>
      <c r="P52" s="92"/>
      <c r="Q52" s="92"/>
      <c r="R52" s="92"/>
      <c r="S52" s="92"/>
      <c r="T52" s="92"/>
      <c r="U52" s="92"/>
      <c r="V52" s="92"/>
      <c r="W52" s="92"/>
      <c r="X52" s="92"/>
      <c r="Y52" s="92"/>
      <c r="Z52" s="92"/>
      <c r="AA52" s="92"/>
      <c r="AB52" s="92"/>
      <c r="AC52" s="92"/>
      <c r="AD52" s="92"/>
      <c r="AE52" s="92"/>
      <c r="AF52" s="92"/>
      <c r="AG52" s="92"/>
      <c r="AH52" s="92"/>
      <c r="AI52" s="92"/>
      <c r="AJ52" s="92"/>
      <c r="AK52" s="92"/>
      <c r="AL52" s="92"/>
      <c r="AM52" s="92"/>
      <c r="AN52" s="92"/>
      <c r="AO52" s="92"/>
      <c r="AP52" s="92"/>
      <c r="AQ52" s="92"/>
      <c r="AR52" s="92"/>
      <c r="AS52" s="92"/>
      <c r="AT52" s="92"/>
      <c r="AU52" s="92"/>
      <c r="AV52" s="92"/>
      <c r="AW52" s="92"/>
      <c r="AX52" s="92"/>
      <c r="AY52" s="92"/>
      <c r="AZ52" s="92"/>
      <c r="BA52" s="92"/>
      <c r="BB52" s="92"/>
      <c r="BC52" s="92"/>
      <c r="BD52" s="92"/>
      <c r="BE52" s="92"/>
      <c r="BF52" s="92"/>
      <c r="BG52" s="92"/>
      <c r="BH52" s="92"/>
      <c r="BI52" s="92"/>
      <c r="BJ52" s="92"/>
      <c r="BK52" s="92"/>
      <c r="BL52" s="92"/>
      <c r="BM52" s="92"/>
      <c r="BN52" s="92"/>
      <c r="BO52" s="92"/>
      <c r="BP52" s="92"/>
      <c r="BQ52" s="92"/>
      <c r="BR52" s="92"/>
      <c r="BS52" s="92"/>
      <c r="BT52" s="92"/>
      <c r="BU52" s="92"/>
      <c r="BV52" s="92"/>
      <c r="BW52" s="92"/>
      <c r="BX52" s="92"/>
      <c r="BY52" s="92"/>
      <c r="BZ52" s="92"/>
      <c r="CA52" s="92"/>
      <c r="CB52" s="92"/>
      <c r="CC52" s="92"/>
      <c r="CD52" s="92"/>
      <c r="CE52" s="92"/>
      <c r="CF52" s="92"/>
      <c r="CG52" s="92"/>
      <c r="CH52" s="92"/>
      <c r="CI52" s="92"/>
      <c r="CJ52" s="92"/>
      <c r="CK52" s="92"/>
      <c r="CL52" s="92"/>
      <c r="CM52" s="92"/>
      <c r="CN52" s="92"/>
      <c r="CO52" s="92"/>
      <c r="CP52" s="92"/>
      <c r="CQ52" s="92"/>
      <c r="CR52" s="92"/>
      <c r="CS52" s="92"/>
      <c r="CT52" s="92"/>
      <c r="CU52" s="92"/>
      <c r="CV52" s="92"/>
      <c r="CW52" s="92"/>
      <c r="CX52" s="92"/>
      <c r="CY52" s="92"/>
      <c r="CZ52" s="92"/>
      <c r="DA52" s="92"/>
      <c r="DB52" s="92"/>
      <c r="DC52" s="92"/>
      <c r="DD52" s="92"/>
      <c r="DE52" s="92"/>
      <c r="DF52" s="92"/>
      <c r="DG52" s="92"/>
      <c r="DH52" s="92"/>
      <c r="DI52" s="92"/>
      <c r="DJ52" s="92"/>
      <c r="DK52" s="92"/>
      <c r="DL52" s="92"/>
      <c r="DM52" s="92"/>
      <c r="DN52" s="92"/>
      <c r="DO52" s="92"/>
      <c r="DP52" s="92"/>
      <c r="DQ52" s="92"/>
      <c r="DR52" s="92"/>
      <c r="DS52" s="92"/>
      <c r="DT52" s="92"/>
      <c r="DU52" s="92"/>
      <c r="DV52" s="92"/>
      <c r="DW52" s="92"/>
      <c r="DX52" s="92"/>
      <c r="DY52" s="92"/>
      <c r="DZ52" s="92"/>
      <c r="EA52" s="92"/>
      <c r="EB52" s="92"/>
      <c r="EC52" s="92"/>
      <c r="ED52" s="92"/>
      <c r="EE52" s="92"/>
      <c r="EF52" s="92"/>
      <c r="EG52" s="92"/>
      <c r="EH52" s="92"/>
      <c r="EI52" s="92"/>
      <c r="EJ52" s="92"/>
      <c r="EK52" s="92"/>
      <c r="EL52" s="92"/>
      <c r="EM52" s="92"/>
      <c r="EN52" s="92"/>
      <c r="EO52" s="92"/>
      <c r="EP52" s="92"/>
      <c r="EQ52" s="92"/>
      <c r="ER52" s="92"/>
      <c r="ES52" s="92"/>
      <c r="ET52" s="92"/>
      <c r="EU52" s="92"/>
      <c r="EV52" s="92"/>
      <c r="EW52" s="92"/>
      <c r="EX52" s="92"/>
      <c r="EY52" s="92"/>
      <c r="EZ52" s="92"/>
      <c r="FA52" s="92"/>
      <c r="FB52" s="92"/>
      <c r="FC52" s="92"/>
      <c r="FD52" s="92"/>
      <c r="FE52" s="92"/>
      <c r="FF52" s="92"/>
      <c r="FG52" s="92"/>
      <c r="FH52" s="92"/>
      <c r="FI52" s="92"/>
      <c r="FJ52" s="92"/>
      <c r="FK52" s="92"/>
      <c r="FL52" s="92"/>
      <c r="FM52" s="92"/>
      <c r="FN52" s="92"/>
      <c r="FO52" s="92"/>
      <c r="FP52" s="92"/>
      <c r="FQ52" s="92"/>
      <c r="FR52" s="92"/>
      <c r="FS52" s="92"/>
      <c r="FT52" s="92"/>
      <c r="FU52" s="92"/>
      <c r="FV52" s="92"/>
      <c r="FW52" s="92"/>
      <c r="FX52" s="92"/>
      <c r="FY52" s="92"/>
      <c r="FZ52" s="92"/>
      <c r="GA52" s="92"/>
      <c r="GB52" s="92"/>
      <c r="GC52" s="92"/>
      <c r="GD52" s="92"/>
      <c r="GE52" s="92"/>
      <c r="GF52" s="92"/>
      <c r="GG52" s="92"/>
      <c r="GH52" s="92"/>
      <c r="GI52" s="92"/>
      <c r="GJ52" s="92"/>
      <c r="GK52" s="92"/>
      <c r="GL52" s="92"/>
      <c r="GM52" s="92"/>
      <c r="GN52" s="92"/>
      <c r="GO52" s="92"/>
      <c r="GP52" s="92"/>
      <c r="GQ52" s="92"/>
      <c r="GR52" s="92"/>
      <c r="GS52" s="92"/>
      <c r="GT52" s="92"/>
      <c r="GU52" s="92"/>
      <c r="GV52" s="92"/>
      <c r="GW52" s="92"/>
      <c r="GX52" s="92"/>
      <c r="GY52" s="92"/>
      <c r="GZ52" s="92"/>
      <c r="HA52" s="92"/>
      <c r="HB52" s="92"/>
      <c r="HC52" s="92"/>
      <c r="HD52" s="92"/>
      <c r="HE52" s="92"/>
      <c r="HF52" s="92"/>
      <c r="HG52" s="92"/>
      <c r="HH52" s="92"/>
      <c r="HI52" s="92"/>
      <c r="HJ52" s="92"/>
      <c r="HK52" s="92"/>
      <c r="HL52" s="92"/>
      <c r="HM52" s="92"/>
      <c r="HN52" s="92"/>
      <c r="HO52" s="92"/>
      <c r="HP52" s="92"/>
      <c r="HQ52" s="92"/>
      <c r="HR52" s="92"/>
      <c r="HS52" s="92"/>
      <c r="HT52" s="92"/>
      <c r="HU52" s="92"/>
      <c r="HV52" s="92"/>
      <c r="HW52" s="92"/>
      <c r="HX52" s="92"/>
      <c r="HY52" s="92"/>
      <c r="HZ52" s="92"/>
      <c r="IA52" s="92"/>
    </row>
    <row r="53" spans="1:235" ht="24" customHeight="1" x14ac:dyDescent="0.15">
      <c r="A53" s="92"/>
      <c r="B53" s="103"/>
      <c r="C53" s="92"/>
      <c r="D53" s="101"/>
      <c r="E53" s="92"/>
      <c r="F53" s="92"/>
      <c r="G53" s="92"/>
      <c r="H53" s="92"/>
      <c r="I53" s="92"/>
      <c r="J53" s="92"/>
      <c r="K53" s="92"/>
      <c r="L53" s="92"/>
      <c r="M53" s="92"/>
      <c r="N53" s="92"/>
      <c r="O53" s="92"/>
      <c r="P53" s="92"/>
      <c r="Q53" s="92"/>
      <c r="R53" s="92"/>
      <c r="S53" s="92"/>
      <c r="T53" s="92"/>
      <c r="U53" s="92"/>
      <c r="V53" s="92"/>
      <c r="W53" s="92"/>
      <c r="X53" s="92"/>
      <c r="Y53" s="92"/>
      <c r="Z53" s="92"/>
      <c r="AA53" s="92"/>
      <c r="AB53" s="92"/>
      <c r="AC53" s="92"/>
      <c r="AD53" s="92"/>
      <c r="AE53" s="92"/>
      <c r="AF53" s="92"/>
      <c r="AG53" s="92"/>
      <c r="AH53" s="92"/>
      <c r="AI53" s="92"/>
      <c r="AJ53" s="92"/>
      <c r="AK53" s="92"/>
      <c r="AL53" s="92"/>
      <c r="AM53" s="92"/>
      <c r="AN53" s="92"/>
      <c r="AO53" s="92"/>
      <c r="AP53" s="92"/>
      <c r="AQ53" s="92"/>
      <c r="AR53" s="92"/>
      <c r="AS53" s="92"/>
      <c r="AT53" s="92"/>
      <c r="AU53" s="92"/>
      <c r="AV53" s="92"/>
      <c r="AW53" s="92"/>
      <c r="AX53" s="92"/>
      <c r="AY53" s="92"/>
      <c r="AZ53" s="92"/>
      <c r="BA53" s="92"/>
      <c r="BB53" s="92"/>
      <c r="BC53" s="92"/>
      <c r="BD53" s="92"/>
      <c r="BE53" s="92"/>
      <c r="BF53" s="92"/>
      <c r="BG53" s="92"/>
      <c r="BH53" s="92"/>
      <c r="BI53" s="92"/>
      <c r="BJ53" s="92"/>
      <c r="BK53" s="92"/>
      <c r="BL53" s="92"/>
      <c r="BM53" s="92"/>
      <c r="BN53" s="92"/>
      <c r="BO53" s="92"/>
      <c r="BP53" s="92"/>
      <c r="BQ53" s="92"/>
      <c r="BR53" s="92"/>
      <c r="BS53" s="92"/>
      <c r="BT53" s="92"/>
      <c r="BU53" s="92"/>
      <c r="BV53" s="92"/>
      <c r="BW53" s="92"/>
      <c r="BX53" s="92"/>
      <c r="BY53" s="92"/>
      <c r="BZ53" s="92"/>
      <c r="CA53" s="92"/>
      <c r="CB53" s="92"/>
      <c r="CC53" s="92"/>
      <c r="CD53" s="92"/>
      <c r="CE53" s="92"/>
      <c r="CF53" s="92"/>
      <c r="CG53" s="92"/>
      <c r="CH53" s="92"/>
      <c r="CI53" s="92"/>
      <c r="CJ53" s="92"/>
      <c r="CK53" s="92"/>
      <c r="CL53" s="92"/>
      <c r="CM53" s="92"/>
      <c r="CN53" s="92"/>
      <c r="CO53" s="92"/>
      <c r="CP53" s="92"/>
      <c r="CQ53" s="92"/>
      <c r="CR53" s="92"/>
      <c r="CS53" s="92"/>
      <c r="CT53" s="92"/>
      <c r="CU53" s="92"/>
      <c r="CV53" s="92"/>
      <c r="CW53" s="92"/>
      <c r="CX53" s="92"/>
      <c r="CY53" s="92"/>
      <c r="CZ53" s="92"/>
      <c r="DA53" s="92"/>
      <c r="DB53" s="92"/>
      <c r="DC53" s="92"/>
      <c r="DD53" s="92"/>
      <c r="DE53" s="92"/>
      <c r="DF53" s="92"/>
      <c r="DG53" s="92"/>
      <c r="DH53" s="92"/>
      <c r="DI53" s="92"/>
      <c r="DJ53" s="92"/>
      <c r="DK53" s="92"/>
      <c r="DL53" s="92"/>
      <c r="DM53" s="92"/>
      <c r="DN53" s="92"/>
      <c r="DO53" s="92"/>
      <c r="DP53" s="92"/>
      <c r="DQ53" s="92"/>
      <c r="DR53" s="92"/>
      <c r="DS53" s="92"/>
      <c r="DT53" s="92"/>
      <c r="DU53" s="92"/>
      <c r="DV53" s="92"/>
      <c r="DW53" s="92"/>
      <c r="DX53" s="92"/>
      <c r="DY53" s="92"/>
      <c r="DZ53" s="92"/>
      <c r="EA53" s="92"/>
      <c r="EB53" s="92"/>
      <c r="EC53" s="92"/>
      <c r="ED53" s="92"/>
      <c r="EE53" s="92"/>
      <c r="EF53" s="92"/>
      <c r="EG53" s="92"/>
      <c r="EH53" s="92"/>
      <c r="EI53" s="92"/>
      <c r="EJ53" s="92"/>
      <c r="EK53" s="92"/>
      <c r="EL53" s="92"/>
      <c r="EM53" s="92"/>
      <c r="EN53" s="92"/>
      <c r="EO53" s="92"/>
      <c r="EP53" s="92"/>
      <c r="EQ53" s="92"/>
      <c r="ER53" s="92"/>
      <c r="ES53" s="92"/>
      <c r="ET53" s="92"/>
      <c r="EU53" s="92"/>
      <c r="EV53" s="92"/>
      <c r="EW53" s="92"/>
      <c r="EX53" s="92"/>
      <c r="EY53" s="92"/>
      <c r="EZ53" s="92"/>
      <c r="FA53" s="92"/>
      <c r="FB53" s="92"/>
      <c r="FC53" s="92"/>
      <c r="FD53" s="92"/>
      <c r="FE53" s="92"/>
      <c r="FF53" s="92"/>
      <c r="FG53" s="92"/>
      <c r="FH53" s="92"/>
      <c r="FI53" s="92"/>
      <c r="FJ53" s="92"/>
      <c r="FK53" s="92"/>
      <c r="FL53" s="92"/>
      <c r="FM53" s="92"/>
      <c r="FN53" s="92"/>
      <c r="FO53" s="92"/>
      <c r="FP53" s="92"/>
      <c r="FQ53" s="92"/>
      <c r="FR53" s="92"/>
      <c r="FS53" s="92"/>
      <c r="FT53" s="92"/>
      <c r="FU53" s="92"/>
      <c r="FV53" s="92"/>
      <c r="FW53" s="92"/>
      <c r="FX53" s="92"/>
      <c r="FY53" s="92"/>
      <c r="FZ53" s="92"/>
      <c r="GA53" s="92"/>
      <c r="GB53" s="92"/>
      <c r="GC53" s="92"/>
      <c r="GD53" s="92"/>
      <c r="GE53" s="92"/>
      <c r="GF53" s="92"/>
      <c r="GG53" s="92"/>
      <c r="GH53" s="92"/>
      <c r="GI53" s="92"/>
      <c r="GJ53" s="92"/>
      <c r="GK53" s="92"/>
      <c r="GL53" s="92"/>
      <c r="GM53" s="92"/>
      <c r="GN53" s="92"/>
      <c r="GO53" s="92"/>
      <c r="GP53" s="92"/>
      <c r="GQ53" s="92"/>
      <c r="GR53" s="92"/>
      <c r="GS53" s="92"/>
      <c r="GT53" s="92"/>
      <c r="GU53" s="92"/>
      <c r="GV53" s="92"/>
      <c r="GW53" s="92"/>
      <c r="GX53" s="92"/>
      <c r="GY53" s="92"/>
      <c r="GZ53" s="92"/>
      <c r="HA53" s="92"/>
      <c r="HB53" s="92"/>
      <c r="HC53" s="92"/>
      <c r="HD53" s="92"/>
      <c r="HE53" s="92"/>
      <c r="HF53" s="92"/>
      <c r="HG53" s="92"/>
      <c r="HH53" s="92"/>
      <c r="HI53" s="92"/>
      <c r="HJ53" s="92"/>
      <c r="HK53" s="92"/>
      <c r="HL53" s="92"/>
      <c r="HM53" s="92"/>
      <c r="HN53" s="92"/>
      <c r="HO53" s="92"/>
      <c r="HP53" s="92"/>
      <c r="HQ53" s="92"/>
      <c r="HR53" s="92"/>
      <c r="HS53" s="92"/>
      <c r="HT53" s="92"/>
      <c r="HU53" s="92"/>
      <c r="HV53" s="92"/>
      <c r="HW53" s="92"/>
      <c r="HX53" s="92"/>
      <c r="HY53" s="92"/>
      <c r="HZ53" s="92"/>
      <c r="IA53" s="92"/>
    </row>
    <row r="54" spans="1:235" ht="24" customHeight="1" x14ac:dyDescent="0.15">
      <c r="A54" s="92"/>
      <c r="B54" s="103"/>
      <c r="C54" s="92"/>
      <c r="D54" s="101"/>
      <c r="E54" s="92"/>
      <c r="F54" s="92"/>
      <c r="G54" s="92"/>
      <c r="H54" s="92"/>
      <c r="I54" s="92"/>
      <c r="J54" s="92"/>
      <c r="K54" s="92"/>
      <c r="L54" s="92"/>
      <c r="M54" s="92"/>
      <c r="N54" s="92"/>
      <c r="O54" s="92"/>
      <c r="P54" s="92"/>
      <c r="Q54" s="92"/>
      <c r="R54" s="92"/>
      <c r="S54" s="92"/>
      <c r="T54" s="92"/>
      <c r="U54" s="92"/>
      <c r="V54" s="92"/>
      <c r="W54" s="92"/>
      <c r="X54" s="92"/>
      <c r="Y54" s="92"/>
      <c r="Z54" s="92"/>
      <c r="AA54" s="92"/>
      <c r="AB54" s="92"/>
      <c r="AC54" s="92"/>
      <c r="AD54" s="92"/>
      <c r="AE54" s="92"/>
      <c r="AF54" s="92"/>
      <c r="AG54" s="92"/>
      <c r="AH54" s="92"/>
      <c r="AI54" s="92"/>
      <c r="AJ54" s="92"/>
      <c r="AK54" s="92"/>
      <c r="AL54" s="92"/>
      <c r="AM54" s="92"/>
      <c r="AN54" s="92"/>
      <c r="AO54" s="92"/>
      <c r="AP54" s="92"/>
      <c r="AQ54" s="92"/>
      <c r="AR54" s="92"/>
      <c r="AS54" s="92"/>
      <c r="AT54" s="92"/>
      <c r="AU54" s="92"/>
      <c r="AV54" s="92"/>
      <c r="AW54" s="92"/>
      <c r="AX54" s="92"/>
      <c r="AY54" s="92"/>
      <c r="AZ54" s="92"/>
      <c r="BA54" s="92"/>
      <c r="BB54" s="92"/>
      <c r="BC54" s="92"/>
      <c r="BD54" s="92"/>
      <c r="BE54" s="92"/>
      <c r="BF54" s="92"/>
      <c r="BG54" s="92"/>
      <c r="BH54" s="92"/>
      <c r="BI54" s="92"/>
      <c r="BJ54" s="92"/>
      <c r="BK54" s="92"/>
      <c r="BL54" s="92"/>
      <c r="BM54" s="92"/>
      <c r="BN54" s="92"/>
      <c r="BO54" s="92"/>
      <c r="BP54" s="92"/>
      <c r="BQ54" s="92"/>
      <c r="BR54" s="92"/>
      <c r="BS54" s="92"/>
      <c r="BT54" s="92"/>
      <c r="BU54" s="92"/>
      <c r="BV54" s="92"/>
      <c r="BW54" s="92"/>
      <c r="BX54" s="92"/>
      <c r="BY54" s="92"/>
      <c r="BZ54" s="92"/>
      <c r="CA54" s="92"/>
      <c r="CB54" s="92"/>
      <c r="CC54" s="92"/>
      <c r="CD54" s="92"/>
      <c r="CE54" s="92"/>
      <c r="CF54" s="92"/>
      <c r="CG54" s="92"/>
      <c r="CH54" s="92"/>
      <c r="CI54" s="92"/>
      <c r="CJ54" s="92"/>
      <c r="CK54" s="92"/>
      <c r="CL54" s="92"/>
      <c r="CM54" s="92"/>
      <c r="CN54" s="92"/>
      <c r="CO54" s="92"/>
      <c r="CP54" s="92"/>
      <c r="CQ54" s="92"/>
      <c r="CR54" s="92"/>
      <c r="CS54" s="92"/>
      <c r="CT54" s="92"/>
      <c r="CU54" s="92"/>
      <c r="CV54" s="92"/>
      <c r="CW54" s="92"/>
      <c r="CX54" s="92"/>
      <c r="CY54" s="92"/>
      <c r="CZ54" s="92"/>
      <c r="DA54" s="92"/>
      <c r="DB54" s="92"/>
      <c r="DC54" s="92"/>
      <c r="DD54" s="92"/>
      <c r="DE54" s="92"/>
      <c r="DF54" s="92"/>
      <c r="DG54" s="92"/>
      <c r="DH54" s="92"/>
      <c r="DI54" s="92"/>
      <c r="DJ54" s="92"/>
      <c r="DK54" s="92"/>
      <c r="DL54" s="92"/>
      <c r="DM54" s="92"/>
      <c r="DN54" s="92"/>
      <c r="DO54" s="92"/>
      <c r="DP54" s="92"/>
      <c r="DQ54" s="92"/>
      <c r="DR54" s="92"/>
      <c r="DS54" s="92"/>
      <c r="DT54" s="92"/>
      <c r="DU54" s="92"/>
      <c r="DV54" s="92"/>
      <c r="DW54" s="92"/>
      <c r="DX54" s="92"/>
      <c r="DY54" s="92"/>
      <c r="DZ54" s="92"/>
      <c r="EA54" s="92"/>
      <c r="EB54" s="92"/>
      <c r="EC54" s="92"/>
      <c r="ED54" s="92"/>
      <c r="EE54" s="92"/>
      <c r="EF54" s="92"/>
      <c r="EG54" s="92"/>
      <c r="EH54" s="92"/>
      <c r="EI54" s="92"/>
      <c r="EJ54" s="92"/>
      <c r="EK54" s="92"/>
      <c r="EL54" s="92"/>
      <c r="EM54" s="92"/>
      <c r="EN54" s="92"/>
      <c r="EO54" s="92"/>
      <c r="EP54" s="92"/>
      <c r="EQ54" s="92"/>
      <c r="ER54" s="92"/>
      <c r="ES54" s="92"/>
      <c r="ET54" s="92"/>
      <c r="EU54" s="92"/>
      <c r="EV54" s="92"/>
      <c r="EW54" s="92"/>
      <c r="EX54" s="92"/>
      <c r="EY54" s="92"/>
      <c r="EZ54" s="92"/>
      <c r="FA54" s="92"/>
      <c r="FB54" s="92"/>
      <c r="FC54" s="92"/>
      <c r="FD54" s="92"/>
      <c r="FE54" s="92"/>
      <c r="FF54" s="92"/>
      <c r="FG54" s="92"/>
      <c r="FH54" s="92"/>
      <c r="FI54" s="92"/>
      <c r="FJ54" s="92"/>
      <c r="FK54" s="92"/>
      <c r="FL54" s="92"/>
      <c r="FM54" s="92"/>
      <c r="FN54" s="92"/>
      <c r="FO54" s="92"/>
      <c r="FP54" s="92"/>
      <c r="FQ54" s="92"/>
      <c r="FR54" s="92"/>
      <c r="FS54" s="92"/>
      <c r="FT54" s="92"/>
      <c r="FU54" s="92"/>
      <c r="FV54" s="92"/>
      <c r="FW54" s="92"/>
      <c r="FX54" s="92"/>
      <c r="FY54" s="92"/>
      <c r="FZ54" s="92"/>
      <c r="GA54" s="92"/>
      <c r="GB54" s="92"/>
      <c r="GC54" s="92"/>
      <c r="GD54" s="92"/>
      <c r="GE54" s="92"/>
      <c r="GF54" s="92"/>
      <c r="GG54" s="92"/>
      <c r="GH54" s="92"/>
      <c r="GI54" s="92"/>
      <c r="GJ54" s="92"/>
      <c r="GK54" s="92"/>
      <c r="GL54" s="92"/>
      <c r="GM54" s="92"/>
      <c r="GN54" s="92"/>
      <c r="GO54" s="92"/>
      <c r="GP54" s="92"/>
      <c r="GQ54" s="92"/>
      <c r="GR54" s="92"/>
      <c r="GS54" s="92"/>
      <c r="GT54" s="92"/>
      <c r="GU54" s="92"/>
      <c r="GV54" s="92"/>
      <c r="GW54" s="92"/>
      <c r="GX54" s="92"/>
      <c r="GY54" s="92"/>
      <c r="GZ54" s="92"/>
      <c r="HA54" s="92"/>
      <c r="HB54" s="92"/>
      <c r="HC54" s="92"/>
      <c r="HD54" s="92"/>
      <c r="HE54" s="92"/>
      <c r="HF54" s="92"/>
      <c r="HG54" s="92"/>
      <c r="HH54" s="92"/>
      <c r="HI54" s="92"/>
      <c r="HJ54" s="92"/>
      <c r="HK54" s="92"/>
      <c r="HL54" s="92"/>
      <c r="HM54" s="92"/>
      <c r="HN54" s="92"/>
      <c r="HO54" s="92"/>
      <c r="HP54" s="92"/>
      <c r="HQ54" s="92"/>
      <c r="HR54" s="92"/>
      <c r="HS54" s="92"/>
      <c r="HT54" s="92"/>
      <c r="HU54" s="92"/>
      <c r="HV54" s="92"/>
      <c r="HW54" s="92"/>
      <c r="HX54" s="92"/>
      <c r="HY54" s="92"/>
      <c r="HZ54" s="92"/>
      <c r="IA54" s="92"/>
    </row>
    <row r="55" spans="1:235" ht="24" customHeight="1" x14ac:dyDescent="0.15">
      <c r="A55" s="92"/>
      <c r="B55" s="103"/>
      <c r="C55" s="92"/>
      <c r="D55" s="101"/>
      <c r="E55" s="92"/>
      <c r="F55" s="92"/>
      <c r="G55" s="92"/>
      <c r="H55" s="92"/>
      <c r="I55" s="92"/>
      <c r="J55" s="92"/>
      <c r="K55" s="92"/>
      <c r="L55" s="92"/>
      <c r="M55" s="92"/>
      <c r="N55" s="92"/>
      <c r="O55" s="92"/>
      <c r="P55" s="92"/>
      <c r="Q55" s="92"/>
      <c r="R55" s="92"/>
      <c r="S55" s="92"/>
      <c r="T55" s="92"/>
      <c r="U55" s="92"/>
      <c r="V55" s="92"/>
      <c r="W55" s="92"/>
      <c r="X55" s="92"/>
      <c r="Y55" s="92"/>
      <c r="Z55" s="92"/>
      <c r="AA55" s="92"/>
      <c r="AB55" s="92"/>
      <c r="AC55" s="92"/>
      <c r="AD55" s="92"/>
      <c r="AE55" s="92"/>
      <c r="AF55" s="92"/>
      <c r="AG55" s="92"/>
      <c r="AH55" s="92"/>
      <c r="AI55" s="92"/>
      <c r="AJ55" s="92"/>
      <c r="AK55" s="92"/>
      <c r="AL55" s="92"/>
      <c r="AM55" s="92"/>
      <c r="AN55" s="92"/>
      <c r="AO55" s="92"/>
      <c r="AP55" s="92"/>
      <c r="AQ55" s="92"/>
      <c r="AR55" s="92"/>
      <c r="AS55" s="92"/>
      <c r="AT55" s="92"/>
      <c r="AU55" s="92"/>
      <c r="AV55" s="92"/>
      <c r="AW55" s="92"/>
      <c r="AX55" s="92"/>
      <c r="AY55" s="92"/>
      <c r="AZ55" s="92"/>
      <c r="BA55" s="92"/>
      <c r="BB55" s="92"/>
      <c r="BC55" s="92"/>
      <c r="BD55" s="92"/>
      <c r="BE55" s="92"/>
      <c r="BF55" s="92"/>
      <c r="BG55" s="92"/>
      <c r="BH55" s="92"/>
      <c r="BI55" s="92"/>
      <c r="BJ55" s="92"/>
      <c r="BK55" s="92"/>
      <c r="BL55" s="92"/>
      <c r="BM55" s="92"/>
      <c r="BN55" s="92"/>
      <c r="BO55" s="92"/>
      <c r="BP55" s="92"/>
      <c r="BQ55" s="92"/>
      <c r="BR55" s="92"/>
      <c r="BS55" s="92"/>
      <c r="BT55" s="92"/>
      <c r="BU55" s="92"/>
      <c r="BV55" s="92"/>
      <c r="BW55" s="92"/>
      <c r="BX55" s="92"/>
      <c r="BY55" s="92"/>
      <c r="BZ55" s="92"/>
      <c r="CA55" s="92"/>
      <c r="CB55" s="92"/>
      <c r="CC55" s="92"/>
      <c r="CD55" s="92"/>
      <c r="CE55" s="92"/>
      <c r="CF55" s="92"/>
      <c r="CG55" s="92"/>
      <c r="CH55" s="92"/>
      <c r="CI55" s="92"/>
      <c r="CJ55" s="92"/>
      <c r="CK55" s="92"/>
      <c r="CL55" s="92"/>
      <c r="CM55" s="92"/>
      <c r="CN55" s="92"/>
      <c r="CO55" s="92"/>
      <c r="CP55" s="92"/>
      <c r="CQ55" s="92"/>
      <c r="CR55" s="92"/>
      <c r="CS55" s="92"/>
      <c r="CT55" s="92"/>
      <c r="CU55" s="92"/>
      <c r="CV55" s="92"/>
      <c r="CW55" s="92"/>
      <c r="CX55" s="92"/>
      <c r="CY55" s="92"/>
      <c r="CZ55" s="92"/>
      <c r="DA55" s="92"/>
      <c r="DB55" s="92"/>
      <c r="DC55" s="92"/>
      <c r="DD55" s="92"/>
      <c r="DE55" s="92"/>
      <c r="DF55" s="92"/>
      <c r="DG55" s="92"/>
      <c r="DH55" s="92"/>
      <c r="DI55" s="92"/>
      <c r="DJ55" s="92"/>
      <c r="DK55" s="92"/>
      <c r="DL55" s="92"/>
      <c r="DM55" s="92"/>
      <c r="DN55" s="92"/>
      <c r="DO55" s="92"/>
      <c r="DP55" s="92"/>
      <c r="DQ55" s="92"/>
      <c r="DR55" s="92"/>
      <c r="DS55" s="92"/>
      <c r="DT55" s="92"/>
      <c r="DU55" s="92"/>
      <c r="DV55" s="92"/>
      <c r="DW55" s="92"/>
      <c r="DX55" s="92"/>
      <c r="DY55" s="92"/>
      <c r="DZ55" s="92"/>
      <c r="EA55" s="92"/>
      <c r="EB55" s="92"/>
      <c r="EC55" s="92"/>
      <c r="ED55" s="92"/>
      <c r="EE55" s="92"/>
      <c r="EF55" s="92"/>
      <c r="EG55" s="92"/>
      <c r="EH55" s="92"/>
      <c r="EI55" s="92"/>
      <c r="EJ55" s="92"/>
      <c r="EK55" s="92"/>
      <c r="EL55" s="92"/>
      <c r="EM55" s="92"/>
      <c r="EN55" s="92"/>
      <c r="EO55" s="92"/>
      <c r="EP55" s="92"/>
      <c r="EQ55" s="92"/>
      <c r="ER55" s="92"/>
      <c r="ES55" s="92"/>
      <c r="ET55" s="92"/>
      <c r="EU55" s="92"/>
      <c r="EV55" s="92"/>
      <c r="EW55" s="92"/>
      <c r="EX55" s="92"/>
      <c r="EY55" s="92"/>
      <c r="EZ55" s="92"/>
      <c r="FA55" s="92"/>
      <c r="FB55" s="92"/>
      <c r="FC55" s="92"/>
      <c r="FD55" s="92"/>
      <c r="FE55" s="92"/>
      <c r="FF55" s="92"/>
      <c r="FG55" s="92"/>
      <c r="FH55" s="92"/>
      <c r="FI55" s="92"/>
      <c r="FJ55" s="92"/>
      <c r="FK55" s="92"/>
      <c r="FL55" s="92"/>
      <c r="FM55" s="92"/>
      <c r="FN55" s="92"/>
      <c r="FO55" s="92"/>
      <c r="FP55" s="92"/>
      <c r="FQ55" s="92"/>
      <c r="FR55" s="92"/>
      <c r="FS55" s="92"/>
      <c r="FT55" s="92"/>
      <c r="FU55" s="92"/>
      <c r="FV55" s="92"/>
      <c r="FW55" s="92"/>
      <c r="FX55" s="92"/>
      <c r="FY55" s="92"/>
      <c r="FZ55" s="92"/>
      <c r="GA55" s="92"/>
      <c r="GB55" s="92"/>
      <c r="GC55" s="92"/>
      <c r="GD55" s="92"/>
      <c r="GE55" s="92"/>
      <c r="GF55" s="92"/>
      <c r="GG55" s="92"/>
      <c r="GH55" s="92"/>
      <c r="GI55" s="92"/>
      <c r="GJ55" s="92"/>
      <c r="GK55" s="92"/>
      <c r="GL55" s="92"/>
      <c r="GM55" s="92"/>
      <c r="GN55" s="92"/>
      <c r="GO55" s="92"/>
      <c r="GP55" s="92"/>
      <c r="GQ55" s="92"/>
      <c r="GR55" s="92"/>
      <c r="GS55" s="92"/>
      <c r="GT55" s="92"/>
      <c r="GU55" s="92"/>
      <c r="GV55" s="92"/>
      <c r="GW55" s="92"/>
      <c r="GX55" s="92"/>
      <c r="GY55" s="92"/>
      <c r="GZ55" s="92"/>
      <c r="HA55" s="92"/>
      <c r="HB55" s="92"/>
      <c r="HC55" s="92"/>
      <c r="HD55" s="92"/>
      <c r="HE55" s="92"/>
      <c r="HF55" s="92"/>
      <c r="HG55" s="92"/>
      <c r="HH55" s="92"/>
      <c r="HI55" s="92"/>
      <c r="HJ55" s="92"/>
      <c r="HK55" s="92"/>
      <c r="HL55" s="92"/>
      <c r="HM55" s="92"/>
      <c r="HN55" s="92"/>
      <c r="HO55" s="92"/>
      <c r="HP55" s="92"/>
      <c r="HQ55" s="92"/>
      <c r="HR55" s="92"/>
      <c r="HS55" s="92"/>
      <c r="HT55" s="92"/>
      <c r="HU55" s="92"/>
      <c r="HV55" s="92"/>
      <c r="HW55" s="92"/>
      <c r="HX55" s="92"/>
      <c r="HY55" s="92"/>
      <c r="HZ55" s="92"/>
      <c r="IA55" s="92"/>
    </row>
    <row r="56" spans="1:235" ht="24" customHeight="1" x14ac:dyDescent="0.15">
      <c r="A56" s="92"/>
      <c r="B56" s="103"/>
      <c r="C56" s="92"/>
      <c r="D56" s="101"/>
      <c r="E56" s="92"/>
      <c r="F56" s="92"/>
      <c r="G56" s="92"/>
      <c r="H56" s="92"/>
      <c r="I56" s="92"/>
      <c r="J56" s="92"/>
      <c r="K56" s="92"/>
      <c r="L56" s="92"/>
      <c r="M56" s="92"/>
      <c r="N56" s="92"/>
      <c r="O56" s="92"/>
      <c r="P56" s="92"/>
      <c r="Q56" s="92"/>
      <c r="R56" s="92"/>
      <c r="S56" s="92"/>
      <c r="T56" s="92"/>
      <c r="U56" s="92"/>
      <c r="V56" s="92"/>
      <c r="W56" s="92"/>
      <c r="X56" s="92"/>
      <c r="Y56" s="92"/>
      <c r="Z56" s="92"/>
      <c r="AA56" s="92"/>
      <c r="AB56" s="92"/>
      <c r="AC56" s="92"/>
      <c r="AD56" s="92"/>
      <c r="AE56" s="92"/>
      <c r="AF56" s="92"/>
      <c r="AG56" s="92"/>
      <c r="AH56" s="92"/>
      <c r="AI56" s="92"/>
      <c r="AJ56" s="92"/>
      <c r="AK56" s="92"/>
      <c r="AL56" s="92"/>
      <c r="AM56" s="92"/>
      <c r="AN56" s="92"/>
      <c r="AO56" s="92"/>
      <c r="AP56" s="92"/>
      <c r="AQ56" s="92"/>
      <c r="AR56" s="92"/>
      <c r="AS56" s="92"/>
      <c r="AT56" s="92"/>
      <c r="AU56" s="92"/>
      <c r="AV56" s="92"/>
      <c r="AW56" s="92"/>
      <c r="AX56" s="92"/>
      <c r="AY56" s="92"/>
      <c r="AZ56" s="92"/>
      <c r="BA56" s="92"/>
      <c r="BB56" s="92"/>
      <c r="BC56" s="92"/>
      <c r="BD56" s="92"/>
      <c r="BE56" s="92"/>
      <c r="BF56" s="92"/>
      <c r="BG56" s="92"/>
      <c r="BH56" s="92"/>
      <c r="BI56" s="92"/>
      <c r="BJ56" s="92"/>
      <c r="BK56" s="92"/>
      <c r="BL56" s="92"/>
      <c r="BM56" s="92"/>
      <c r="BN56" s="92"/>
      <c r="BO56" s="92"/>
      <c r="BP56" s="92"/>
      <c r="BQ56" s="92"/>
      <c r="BR56" s="92"/>
      <c r="BS56" s="92"/>
      <c r="BT56" s="92"/>
      <c r="BU56" s="92"/>
      <c r="BV56" s="92"/>
      <c r="BW56" s="92"/>
      <c r="BX56" s="92"/>
      <c r="BY56" s="92"/>
      <c r="BZ56" s="92"/>
      <c r="CA56" s="92"/>
      <c r="CB56" s="92"/>
      <c r="CC56" s="92"/>
      <c r="CD56" s="92"/>
      <c r="CE56" s="92"/>
      <c r="CF56" s="92"/>
      <c r="CG56" s="92"/>
      <c r="CH56" s="92"/>
      <c r="CI56" s="92"/>
      <c r="CJ56" s="92"/>
      <c r="CK56" s="92"/>
      <c r="CL56" s="92"/>
      <c r="CM56" s="92"/>
      <c r="CN56" s="92"/>
      <c r="CO56" s="92"/>
      <c r="CP56" s="92"/>
      <c r="CQ56" s="92"/>
      <c r="CR56" s="92"/>
      <c r="CS56" s="92"/>
      <c r="CT56" s="92"/>
      <c r="CU56" s="92"/>
      <c r="CV56" s="92"/>
      <c r="CW56" s="92"/>
      <c r="CX56" s="92"/>
      <c r="CY56" s="92"/>
      <c r="CZ56" s="92"/>
      <c r="DA56" s="92"/>
      <c r="DB56" s="92"/>
      <c r="DC56" s="92"/>
      <c r="DD56" s="92"/>
      <c r="DE56" s="92"/>
      <c r="DF56" s="92"/>
      <c r="DG56" s="92"/>
      <c r="DH56" s="92"/>
      <c r="DI56" s="92"/>
      <c r="DJ56" s="92"/>
      <c r="DK56" s="92"/>
      <c r="DL56" s="92"/>
      <c r="DM56" s="92"/>
      <c r="DN56" s="92"/>
      <c r="DO56" s="92"/>
      <c r="DP56" s="92"/>
      <c r="DQ56" s="92"/>
      <c r="DR56" s="92"/>
      <c r="DS56" s="92"/>
      <c r="DT56" s="92"/>
      <c r="DU56" s="92"/>
      <c r="DV56" s="92"/>
      <c r="DW56" s="92"/>
      <c r="DX56" s="92"/>
      <c r="DY56" s="92"/>
      <c r="DZ56" s="92"/>
      <c r="EA56" s="92"/>
      <c r="EB56" s="92"/>
      <c r="EC56" s="92"/>
      <c r="ED56" s="92"/>
      <c r="EE56" s="92"/>
      <c r="EF56" s="92"/>
      <c r="EG56" s="92"/>
      <c r="EH56" s="92"/>
      <c r="EI56" s="92"/>
      <c r="EJ56" s="92"/>
      <c r="EK56" s="92"/>
      <c r="EL56" s="92"/>
      <c r="EM56" s="92"/>
      <c r="EN56" s="92"/>
      <c r="EO56" s="92"/>
      <c r="EP56" s="92"/>
      <c r="EQ56" s="92"/>
      <c r="ER56" s="92"/>
      <c r="ES56" s="92"/>
      <c r="ET56" s="92"/>
      <c r="EU56" s="92"/>
      <c r="EV56" s="92"/>
      <c r="EW56" s="92"/>
      <c r="EX56" s="92"/>
      <c r="EY56" s="92"/>
      <c r="EZ56" s="92"/>
      <c r="FA56" s="92"/>
      <c r="FB56" s="92"/>
      <c r="FC56" s="92"/>
      <c r="FD56" s="92"/>
      <c r="FE56" s="92"/>
      <c r="FF56" s="92"/>
      <c r="FG56" s="92"/>
      <c r="FH56" s="92"/>
      <c r="FI56" s="92"/>
      <c r="FJ56" s="92"/>
      <c r="FK56" s="92"/>
      <c r="FL56" s="92"/>
      <c r="FM56" s="92"/>
      <c r="FN56" s="92"/>
      <c r="FO56" s="92"/>
      <c r="FP56" s="92"/>
      <c r="FQ56" s="92"/>
      <c r="FR56" s="92"/>
      <c r="FS56" s="92"/>
      <c r="FT56" s="92"/>
      <c r="FU56" s="92"/>
      <c r="FV56" s="92"/>
      <c r="FW56" s="92"/>
      <c r="FX56" s="92"/>
      <c r="FY56" s="92"/>
      <c r="FZ56" s="92"/>
      <c r="GA56" s="92"/>
      <c r="GB56" s="92"/>
      <c r="GC56" s="92"/>
      <c r="GD56" s="92"/>
      <c r="GE56" s="92"/>
      <c r="GF56" s="92"/>
      <c r="GG56" s="92"/>
      <c r="GH56" s="92"/>
      <c r="GI56" s="92"/>
      <c r="GJ56" s="92"/>
      <c r="GK56" s="92"/>
      <c r="GL56" s="92"/>
      <c r="GM56" s="92"/>
      <c r="GN56" s="92"/>
      <c r="GO56" s="92"/>
      <c r="GP56" s="92"/>
      <c r="GQ56" s="92"/>
      <c r="GR56" s="92"/>
      <c r="GS56" s="92"/>
      <c r="GT56" s="92"/>
      <c r="GU56" s="92"/>
      <c r="GV56" s="92"/>
      <c r="GW56" s="92"/>
      <c r="GX56" s="92"/>
      <c r="GY56" s="92"/>
      <c r="GZ56" s="92"/>
      <c r="HA56" s="92"/>
      <c r="HB56" s="92"/>
      <c r="HC56" s="92"/>
      <c r="HD56" s="92"/>
      <c r="HE56" s="92"/>
      <c r="HF56" s="92"/>
      <c r="HG56" s="92"/>
      <c r="HH56" s="92"/>
      <c r="HI56" s="92"/>
      <c r="HJ56" s="92"/>
      <c r="HK56" s="92"/>
      <c r="HL56" s="92"/>
      <c r="HM56" s="92"/>
      <c r="HN56" s="92"/>
      <c r="HO56" s="92"/>
      <c r="HP56" s="92"/>
      <c r="HQ56" s="92"/>
      <c r="HR56" s="92"/>
      <c r="HS56" s="92"/>
      <c r="HT56" s="92"/>
      <c r="HU56" s="92"/>
      <c r="HV56" s="92"/>
      <c r="HW56" s="92"/>
      <c r="HX56" s="92"/>
      <c r="HY56" s="92"/>
      <c r="HZ56" s="92"/>
      <c r="IA56" s="92"/>
    </row>
    <row r="57" spans="1:235" ht="24" customHeight="1" x14ac:dyDescent="0.15">
      <c r="A57" s="92"/>
      <c r="B57" s="103"/>
      <c r="C57" s="92"/>
      <c r="D57" s="101"/>
      <c r="E57" s="92"/>
      <c r="F57" s="92"/>
      <c r="G57" s="92"/>
      <c r="H57" s="92"/>
      <c r="I57" s="92"/>
      <c r="J57" s="92"/>
      <c r="K57" s="92"/>
      <c r="L57" s="92"/>
      <c r="M57" s="92"/>
      <c r="N57" s="92"/>
      <c r="O57" s="92"/>
      <c r="P57" s="92"/>
      <c r="Q57" s="92"/>
      <c r="R57" s="92"/>
      <c r="S57" s="92"/>
      <c r="T57" s="92"/>
      <c r="U57" s="92"/>
      <c r="V57" s="92"/>
      <c r="W57" s="92"/>
      <c r="X57" s="92"/>
      <c r="Y57" s="92"/>
      <c r="Z57" s="92"/>
      <c r="AA57" s="92"/>
      <c r="AB57" s="92"/>
      <c r="AC57" s="92"/>
      <c r="AD57" s="92"/>
      <c r="AE57" s="92"/>
      <c r="AF57" s="92"/>
      <c r="AG57" s="92"/>
      <c r="AH57" s="92"/>
      <c r="AI57" s="92"/>
      <c r="AJ57" s="92"/>
      <c r="AK57" s="92"/>
      <c r="AL57" s="92"/>
      <c r="AM57" s="92"/>
      <c r="AN57" s="92"/>
      <c r="AO57" s="92"/>
      <c r="AP57" s="92"/>
      <c r="AQ57" s="92"/>
      <c r="AR57" s="92"/>
      <c r="AS57" s="92"/>
      <c r="AT57" s="92"/>
      <c r="AU57" s="92"/>
      <c r="AV57" s="92"/>
      <c r="AW57" s="92"/>
      <c r="AX57" s="92"/>
      <c r="AY57" s="92"/>
      <c r="AZ57" s="92"/>
      <c r="BA57" s="92"/>
      <c r="BB57" s="92"/>
      <c r="BC57" s="92"/>
      <c r="BD57" s="92"/>
      <c r="BE57" s="92"/>
      <c r="BF57" s="92"/>
      <c r="BG57" s="92"/>
      <c r="BH57" s="92"/>
      <c r="BI57" s="92"/>
      <c r="BJ57" s="92"/>
      <c r="BK57" s="92"/>
      <c r="BL57" s="92"/>
      <c r="BM57" s="92"/>
      <c r="BN57" s="92"/>
      <c r="BO57" s="92"/>
      <c r="BP57" s="92"/>
      <c r="BQ57" s="92"/>
      <c r="BR57" s="92"/>
      <c r="BS57" s="92"/>
      <c r="BT57" s="92"/>
      <c r="BU57" s="92"/>
      <c r="BV57" s="92"/>
      <c r="BW57" s="92"/>
      <c r="BX57" s="92"/>
      <c r="BY57" s="92"/>
      <c r="BZ57" s="92"/>
      <c r="CA57" s="92"/>
      <c r="CB57" s="92"/>
      <c r="CC57" s="92"/>
      <c r="CD57" s="92"/>
      <c r="CE57" s="92"/>
      <c r="CF57" s="92"/>
      <c r="CG57" s="92"/>
      <c r="CH57" s="92"/>
      <c r="CI57" s="92"/>
      <c r="CJ57" s="92"/>
      <c r="CK57" s="92"/>
      <c r="CL57" s="92"/>
      <c r="CM57" s="92"/>
      <c r="CN57" s="92"/>
      <c r="CO57" s="92"/>
      <c r="CP57" s="92"/>
      <c r="CQ57" s="92"/>
      <c r="CR57" s="92"/>
      <c r="CS57" s="92"/>
      <c r="CT57" s="92"/>
      <c r="CU57" s="92"/>
      <c r="CV57" s="92"/>
      <c r="CW57" s="92"/>
      <c r="CX57" s="92"/>
      <c r="CY57" s="92"/>
      <c r="CZ57" s="92"/>
      <c r="DA57" s="92"/>
      <c r="DB57" s="92"/>
      <c r="DC57" s="92"/>
      <c r="DD57" s="92"/>
      <c r="DE57" s="92"/>
      <c r="DF57" s="92"/>
      <c r="DG57" s="92"/>
      <c r="DH57" s="92"/>
      <c r="DI57" s="92"/>
      <c r="DJ57" s="92"/>
      <c r="DK57" s="92"/>
      <c r="DL57" s="92"/>
      <c r="DM57" s="92"/>
      <c r="DN57" s="92"/>
      <c r="DO57" s="92"/>
      <c r="DP57" s="92"/>
      <c r="DQ57" s="92"/>
      <c r="DR57" s="92"/>
      <c r="DS57" s="92"/>
      <c r="DT57" s="92"/>
      <c r="DU57" s="92"/>
      <c r="DV57" s="92"/>
      <c r="DW57" s="92"/>
      <c r="DX57" s="92"/>
      <c r="DY57" s="92"/>
      <c r="DZ57" s="92"/>
      <c r="EA57" s="92"/>
      <c r="EB57" s="92"/>
      <c r="EC57" s="92"/>
      <c r="ED57" s="92"/>
      <c r="EE57" s="92"/>
      <c r="EF57" s="92"/>
      <c r="EG57" s="92"/>
      <c r="EH57" s="92"/>
      <c r="EI57" s="92"/>
      <c r="EJ57" s="92"/>
      <c r="EK57" s="92"/>
      <c r="EL57" s="92"/>
      <c r="EM57" s="92"/>
      <c r="EN57" s="92"/>
      <c r="EO57" s="92"/>
      <c r="EP57" s="92"/>
      <c r="EQ57" s="92"/>
      <c r="ER57" s="92"/>
      <c r="ES57" s="92"/>
      <c r="ET57" s="92"/>
      <c r="EU57" s="92"/>
      <c r="EV57" s="92"/>
      <c r="EW57" s="92"/>
      <c r="EX57" s="92"/>
      <c r="EY57" s="92"/>
      <c r="EZ57" s="92"/>
      <c r="FA57" s="92"/>
      <c r="FB57" s="92"/>
      <c r="FC57" s="92"/>
      <c r="FD57" s="92"/>
      <c r="FE57" s="92"/>
      <c r="FF57" s="92"/>
      <c r="FG57" s="92"/>
      <c r="FH57" s="92"/>
      <c r="FI57" s="92"/>
      <c r="FJ57" s="92"/>
      <c r="FK57" s="92"/>
      <c r="FL57" s="92"/>
      <c r="FM57" s="92"/>
      <c r="FN57" s="92"/>
      <c r="FO57" s="92"/>
      <c r="FP57" s="92"/>
      <c r="FQ57" s="92"/>
      <c r="FR57" s="92"/>
      <c r="FS57" s="92"/>
      <c r="FT57" s="92"/>
      <c r="FU57" s="92"/>
      <c r="FV57" s="92"/>
      <c r="FW57" s="92"/>
      <c r="FX57" s="92"/>
      <c r="FY57" s="92"/>
      <c r="FZ57" s="92"/>
      <c r="GA57" s="92"/>
      <c r="GB57" s="92"/>
      <c r="GC57" s="92"/>
      <c r="GD57" s="92"/>
      <c r="GE57" s="92"/>
      <c r="GF57" s="92"/>
      <c r="GG57" s="92"/>
      <c r="GH57" s="92"/>
      <c r="GI57" s="92"/>
      <c r="GJ57" s="92"/>
      <c r="GK57" s="92"/>
      <c r="GL57" s="92"/>
      <c r="GM57" s="92"/>
      <c r="GN57" s="92"/>
      <c r="GO57" s="92"/>
      <c r="GP57" s="92"/>
      <c r="GQ57" s="92"/>
      <c r="GR57" s="92"/>
      <c r="GS57" s="92"/>
      <c r="GT57" s="92"/>
      <c r="GU57" s="92"/>
      <c r="GV57" s="92"/>
      <c r="GW57" s="92"/>
      <c r="GX57" s="92"/>
      <c r="GY57" s="92"/>
      <c r="GZ57" s="92"/>
      <c r="HA57" s="92"/>
      <c r="HB57" s="92"/>
      <c r="HC57" s="92"/>
      <c r="HD57" s="92"/>
      <c r="HE57" s="92"/>
      <c r="HF57" s="92"/>
      <c r="HG57" s="92"/>
      <c r="HH57" s="92"/>
      <c r="HI57" s="92"/>
      <c r="HJ57" s="92"/>
      <c r="HK57" s="92"/>
      <c r="HL57" s="92"/>
      <c r="HM57" s="92"/>
      <c r="HN57" s="92"/>
      <c r="HO57" s="92"/>
      <c r="HP57" s="92"/>
      <c r="HQ57" s="92"/>
      <c r="HR57" s="92"/>
      <c r="HS57" s="92"/>
      <c r="HT57" s="92"/>
      <c r="HU57" s="92"/>
      <c r="HV57" s="92"/>
      <c r="HW57" s="92"/>
      <c r="HX57" s="92"/>
      <c r="HY57" s="92"/>
      <c r="HZ57" s="92"/>
      <c r="IA57" s="92"/>
    </row>
    <row r="58" spans="1:235" ht="24" customHeight="1" x14ac:dyDescent="0.15">
      <c r="A58" s="92"/>
      <c r="B58" s="103"/>
      <c r="C58" s="92"/>
      <c r="D58" s="101"/>
      <c r="E58" s="92"/>
      <c r="F58" s="92"/>
      <c r="G58" s="92"/>
      <c r="H58" s="92"/>
      <c r="I58" s="92"/>
      <c r="J58" s="92"/>
      <c r="K58" s="92"/>
      <c r="L58" s="92"/>
      <c r="M58" s="92"/>
      <c r="N58" s="92"/>
      <c r="O58" s="92"/>
      <c r="P58" s="92"/>
      <c r="Q58" s="92"/>
      <c r="R58" s="92"/>
      <c r="S58" s="92"/>
      <c r="T58" s="92"/>
      <c r="U58" s="92"/>
      <c r="V58" s="92"/>
      <c r="W58" s="92"/>
      <c r="X58" s="92"/>
      <c r="Y58" s="92"/>
      <c r="Z58" s="92"/>
      <c r="AA58" s="92"/>
      <c r="AB58" s="92"/>
      <c r="AC58" s="92"/>
      <c r="AD58" s="92"/>
      <c r="AE58" s="92"/>
      <c r="AF58" s="92"/>
      <c r="AG58" s="92"/>
      <c r="AH58" s="92"/>
      <c r="AI58" s="92"/>
      <c r="AJ58" s="92"/>
      <c r="AK58" s="92"/>
      <c r="AL58" s="92"/>
      <c r="AM58" s="92"/>
      <c r="AN58" s="92"/>
      <c r="AO58" s="92"/>
      <c r="AP58" s="92"/>
      <c r="AQ58" s="92"/>
      <c r="AR58" s="92"/>
      <c r="AS58" s="92"/>
      <c r="AT58" s="92"/>
      <c r="AU58" s="92"/>
      <c r="AV58" s="92"/>
      <c r="AW58" s="92"/>
      <c r="AX58" s="92"/>
      <c r="AY58" s="92"/>
      <c r="AZ58" s="92"/>
      <c r="BA58" s="92"/>
      <c r="BB58" s="92"/>
      <c r="BC58" s="92"/>
      <c r="BD58" s="92"/>
      <c r="BE58" s="92"/>
      <c r="BF58" s="92"/>
      <c r="BG58" s="92"/>
      <c r="BH58" s="92"/>
      <c r="BI58" s="92"/>
      <c r="BJ58" s="92"/>
      <c r="BK58" s="92"/>
      <c r="BL58" s="92"/>
      <c r="BM58" s="92"/>
      <c r="BN58" s="92"/>
      <c r="BO58" s="92"/>
      <c r="BP58" s="92"/>
      <c r="BQ58" s="92"/>
      <c r="BR58" s="92"/>
      <c r="BS58" s="92"/>
      <c r="BT58" s="92"/>
      <c r="BU58" s="92"/>
      <c r="BV58" s="92"/>
      <c r="BW58" s="92"/>
      <c r="BX58" s="92"/>
      <c r="BY58" s="92"/>
      <c r="BZ58" s="92"/>
      <c r="CA58" s="92"/>
      <c r="CB58" s="92"/>
      <c r="CC58" s="92"/>
      <c r="CD58" s="92"/>
      <c r="CE58" s="92"/>
      <c r="CF58" s="92"/>
      <c r="CG58" s="92"/>
      <c r="CH58" s="92"/>
      <c r="CI58" s="92"/>
      <c r="CJ58" s="92"/>
      <c r="CK58" s="92"/>
      <c r="CL58" s="92"/>
      <c r="CM58" s="92"/>
      <c r="CN58" s="92"/>
      <c r="CO58" s="92"/>
      <c r="CP58" s="92"/>
      <c r="CQ58" s="92"/>
      <c r="CR58" s="92"/>
      <c r="CS58" s="92"/>
      <c r="CT58" s="92"/>
      <c r="CU58" s="92"/>
      <c r="CV58" s="92"/>
      <c r="CW58" s="92"/>
      <c r="CX58" s="92"/>
      <c r="CY58" s="92"/>
      <c r="CZ58" s="92"/>
      <c r="DA58" s="92"/>
      <c r="DB58" s="92"/>
      <c r="DC58" s="92"/>
      <c r="DD58" s="92"/>
      <c r="DE58" s="92"/>
      <c r="DF58" s="92"/>
      <c r="DG58" s="92"/>
      <c r="DH58" s="92"/>
      <c r="DI58" s="92"/>
      <c r="DJ58" s="92"/>
      <c r="DK58" s="92"/>
      <c r="DL58" s="92"/>
      <c r="DM58" s="92"/>
      <c r="DN58" s="92"/>
      <c r="DO58" s="92"/>
      <c r="DP58" s="92"/>
      <c r="DQ58" s="92"/>
      <c r="DR58" s="92"/>
      <c r="DS58" s="92"/>
      <c r="DT58" s="92"/>
      <c r="DU58" s="92"/>
      <c r="DV58" s="92"/>
      <c r="DW58" s="92"/>
      <c r="DX58" s="92"/>
      <c r="DY58" s="92"/>
      <c r="DZ58" s="92"/>
      <c r="EA58" s="92"/>
      <c r="EB58" s="92"/>
      <c r="EC58" s="92"/>
      <c r="ED58" s="92"/>
      <c r="EE58" s="92"/>
      <c r="EF58" s="92"/>
      <c r="EG58" s="92"/>
      <c r="EH58" s="92"/>
      <c r="EI58" s="92"/>
      <c r="EJ58" s="92"/>
      <c r="EK58" s="92"/>
      <c r="EL58" s="92"/>
      <c r="EM58" s="92"/>
      <c r="EN58" s="92"/>
      <c r="EO58" s="92"/>
      <c r="EP58" s="92"/>
      <c r="EQ58" s="92"/>
      <c r="ER58" s="92"/>
      <c r="ES58" s="92"/>
      <c r="ET58" s="92"/>
      <c r="EU58" s="92"/>
      <c r="EV58" s="92"/>
      <c r="EW58" s="92"/>
      <c r="EX58" s="92"/>
      <c r="EY58" s="92"/>
      <c r="EZ58" s="92"/>
      <c r="FA58" s="92"/>
      <c r="FB58" s="92"/>
      <c r="FC58" s="92"/>
      <c r="FD58" s="92"/>
      <c r="FE58" s="92"/>
      <c r="FF58" s="92"/>
      <c r="FG58" s="92"/>
      <c r="FH58" s="92"/>
      <c r="FI58" s="92"/>
      <c r="FJ58" s="92"/>
      <c r="FK58" s="92"/>
      <c r="FL58" s="92"/>
      <c r="FM58" s="92"/>
      <c r="FN58" s="92"/>
      <c r="FO58" s="92"/>
      <c r="FP58" s="92"/>
      <c r="FQ58" s="92"/>
      <c r="FR58" s="92"/>
      <c r="FS58" s="92"/>
      <c r="FT58" s="92"/>
      <c r="FU58" s="92"/>
      <c r="FV58" s="92"/>
      <c r="FW58" s="92"/>
      <c r="FX58" s="92"/>
      <c r="FY58" s="92"/>
      <c r="FZ58" s="92"/>
      <c r="GA58" s="92"/>
      <c r="GB58" s="92"/>
      <c r="GC58" s="92"/>
      <c r="GD58" s="92"/>
      <c r="GE58" s="92"/>
      <c r="GF58" s="92"/>
      <c r="GG58" s="92"/>
      <c r="GH58" s="92"/>
      <c r="GI58" s="92"/>
      <c r="GJ58" s="92"/>
      <c r="GK58" s="92"/>
      <c r="GL58" s="92"/>
      <c r="GM58" s="92"/>
      <c r="GN58" s="92"/>
      <c r="GO58" s="92"/>
      <c r="GP58" s="92"/>
      <c r="GQ58" s="92"/>
      <c r="GR58" s="92"/>
      <c r="GS58" s="92"/>
      <c r="GT58" s="92"/>
      <c r="GU58" s="92"/>
      <c r="GV58" s="92"/>
      <c r="GW58" s="92"/>
      <c r="GX58" s="92"/>
      <c r="GY58" s="92"/>
      <c r="GZ58" s="92"/>
      <c r="HA58" s="92"/>
      <c r="HB58" s="92"/>
      <c r="HC58" s="92"/>
      <c r="HD58" s="92"/>
      <c r="HE58" s="92"/>
      <c r="HF58" s="92"/>
      <c r="HG58" s="92"/>
      <c r="HH58" s="92"/>
      <c r="HI58" s="92"/>
      <c r="HJ58" s="92"/>
      <c r="HK58" s="92"/>
      <c r="HL58" s="92"/>
      <c r="HM58" s="92"/>
      <c r="HN58" s="92"/>
      <c r="HO58" s="92"/>
      <c r="HP58" s="92"/>
      <c r="HQ58" s="92"/>
      <c r="HR58" s="92"/>
      <c r="HS58" s="92"/>
      <c r="HT58" s="92"/>
      <c r="HU58" s="92"/>
      <c r="HV58" s="92"/>
      <c r="HW58" s="92"/>
      <c r="HX58" s="92"/>
      <c r="HY58" s="92"/>
      <c r="HZ58" s="92"/>
      <c r="IA58" s="92"/>
    </row>
    <row r="59" spans="1:235" ht="24" customHeight="1" x14ac:dyDescent="0.15">
      <c r="A59" s="92"/>
      <c r="B59" s="103"/>
      <c r="C59" s="92"/>
      <c r="D59" s="101"/>
      <c r="E59" s="92"/>
      <c r="F59" s="92"/>
      <c r="G59" s="92"/>
      <c r="H59" s="92"/>
      <c r="I59" s="92"/>
      <c r="J59" s="92"/>
      <c r="K59" s="92"/>
      <c r="L59" s="92"/>
      <c r="M59" s="92"/>
      <c r="N59" s="92"/>
      <c r="O59" s="92"/>
      <c r="P59" s="92"/>
      <c r="Q59" s="92"/>
      <c r="R59" s="92"/>
      <c r="S59" s="92"/>
      <c r="T59" s="92"/>
      <c r="U59" s="92"/>
      <c r="V59" s="92"/>
      <c r="W59" s="92"/>
      <c r="X59" s="92"/>
      <c r="Y59" s="92"/>
      <c r="Z59" s="92"/>
      <c r="AA59" s="92"/>
      <c r="AB59" s="92"/>
      <c r="AC59" s="92"/>
      <c r="AD59" s="92"/>
      <c r="AE59" s="92"/>
      <c r="AF59" s="92"/>
      <c r="AG59" s="92"/>
      <c r="AH59" s="92"/>
      <c r="AI59" s="92"/>
      <c r="AJ59" s="92"/>
      <c r="AK59" s="92"/>
      <c r="AL59" s="92"/>
      <c r="AM59" s="92"/>
      <c r="AN59" s="92"/>
      <c r="AO59" s="92"/>
      <c r="AP59" s="92"/>
      <c r="AQ59" s="92"/>
      <c r="AR59" s="92"/>
      <c r="AS59" s="92"/>
      <c r="AT59" s="92"/>
      <c r="AU59" s="92"/>
      <c r="AV59" s="92"/>
      <c r="AW59" s="92"/>
      <c r="AX59" s="92"/>
      <c r="AY59" s="92"/>
      <c r="AZ59" s="92"/>
      <c r="BA59" s="92"/>
      <c r="BB59" s="92"/>
      <c r="BC59" s="92"/>
      <c r="BD59" s="92"/>
      <c r="BE59" s="92"/>
      <c r="BF59" s="92"/>
      <c r="BG59" s="92"/>
      <c r="BH59" s="92"/>
      <c r="BI59" s="92"/>
      <c r="BJ59" s="92"/>
      <c r="BK59" s="92"/>
      <c r="BL59" s="92"/>
      <c r="BM59" s="92"/>
      <c r="BN59" s="92"/>
      <c r="BO59" s="92"/>
      <c r="BP59" s="92"/>
      <c r="BQ59" s="92"/>
      <c r="BR59" s="92"/>
      <c r="BS59" s="92"/>
      <c r="BT59" s="92"/>
      <c r="BU59" s="92"/>
      <c r="BV59" s="92"/>
      <c r="BW59" s="92"/>
      <c r="BX59" s="92"/>
      <c r="BY59" s="92"/>
      <c r="BZ59" s="92"/>
      <c r="CA59" s="92"/>
      <c r="CB59" s="92"/>
      <c r="CC59" s="92"/>
      <c r="CD59" s="92"/>
      <c r="CE59" s="92"/>
      <c r="CF59" s="92"/>
      <c r="CG59" s="92"/>
      <c r="CH59" s="92"/>
      <c r="CI59" s="92"/>
      <c r="CJ59" s="92"/>
      <c r="CK59" s="92"/>
      <c r="CL59" s="92"/>
      <c r="CM59" s="92"/>
      <c r="CN59" s="92"/>
      <c r="CO59" s="92"/>
      <c r="CP59" s="92"/>
      <c r="CQ59" s="92"/>
      <c r="CR59" s="92"/>
      <c r="CS59" s="92"/>
      <c r="CT59" s="92"/>
      <c r="CU59" s="92"/>
      <c r="CV59" s="92"/>
      <c r="CW59" s="92"/>
      <c r="CX59" s="92"/>
      <c r="CY59" s="92"/>
      <c r="CZ59" s="92"/>
      <c r="DA59" s="92"/>
      <c r="DB59" s="92"/>
      <c r="DC59" s="92"/>
      <c r="DD59" s="92"/>
      <c r="DE59" s="92"/>
      <c r="DF59" s="92"/>
      <c r="DG59" s="92"/>
      <c r="DH59" s="92"/>
      <c r="DI59" s="92"/>
      <c r="DJ59" s="92"/>
      <c r="DK59" s="92"/>
      <c r="DL59" s="92"/>
      <c r="DM59" s="92"/>
      <c r="DN59" s="92"/>
      <c r="DO59" s="92"/>
      <c r="DP59" s="92"/>
      <c r="DQ59" s="92"/>
      <c r="DR59" s="92"/>
      <c r="DS59" s="92"/>
      <c r="DT59" s="92"/>
      <c r="DU59" s="92"/>
      <c r="DV59" s="92"/>
      <c r="DW59" s="92"/>
      <c r="DX59" s="92"/>
      <c r="DY59" s="92"/>
      <c r="DZ59" s="92"/>
      <c r="EA59" s="92"/>
      <c r="EB59" s="92"/>
      <c r="EC59" s="92"/>
      <c r="ED59" s="92"/>
      <c r="EE59" s="92"/>
      <c r="EF59" s="92"/>
      <c r="EG59" s="92"/>
      <c r="EH59" s="92"/>
      <c r="EI59" s="92"/>
      <c r="EJ59" s="92"/>
      <c r="EK59" s="92"/>
      <c r="EL59" s="92"/>
      <c r="EM59" s="92"/>
      <c r="EN59" s="92"/>
      <c r="EO59" s="92"/>
      <c r="EP59" s="92"/>
      <c r="EQ59" s="92"/>
      <c r="ER59" s="92"/>
      <c r="ES59" s="92"/>
      <c r="ET59" s="92"/>
      <c r="EU59" s="92"/>
      <c r="EV59" s="92"/>
      <c r="EW59" s="92"/>
      <c r="EX59" s="92"/>
      <c r="EY59" s="92"/>
      <c r="EZ59" s="92"/>
      <c r="FA59" s="92"/>
      <c r="FB59" s="92"/>
      <c r="FC59" s="92"/>
      <c r="FD59" s="92"/>
      <c r="FE59" s="92"/>
      <c r="FF59" s="92"/>
      <c r="FG59" s="92"/>
      <c r="FH59" s="92"/>
      <c r="FI59" s="92"/>
      <c r="FJ59" s="92"/>
      <c r="FK59" s="92"/>
      <c r="FL59" s="92"/>
      <c r="FM59" s="92"/>
      <c r="FN59" s="92"/>
      <c r="FO59" s="92"/>
      <c r="FP59" s="92"/>
      <c r="FQ59" s="92"/>
      <c r="FR59" s="92"/>
      <c r="FS59" s="92"/>
      <c r="FT59" s="92"/>
      <c r="FU59" s="92"/>
      <c r="FV59" s="92"/>
      <c r="FW59" s="92"/>
      <c r="FX59" s="92"/>
      <c r="FY59" s="92"/>
      <c r="FZ59" s="92"/>
      <c r="GA59" s="92"/>
      <c r="GB59" s="92"/>
      <c r="GC59" s="92"/>
      <c r="GD59" s="92"/>
      <c r="GE59" s="92"/>
      <c r="GF59" s="92"/>
      <c r="GG59" s="92"/>
      <c r="GH59" s="92"/>
      <c r="GI59" s="92"/>
      <c r="GJ59" s="92"/>
      <c r="GK59" s="92"/>
      <c r="GL59" s="92"/>
      <c r="GM59" s="92"/>
      <c r="GN59" s="92"/>
      <c r="GO59" s="92"/>
      <c r="GP59" s="92"/>
      <c r="GQ59" s="92"/>
      <c r="GR59" s="92"/>
      <c r="GS59" s="92"/>
      <c r="GT59" s="92"/>
      <c r="GU59" s="92"/>
      <c r="GV59" s="92"/>
      <c r="GW59" s="92"/>
      <c r="GX59" s="92"/>
      <c r="GY59" s="92"/>
      <c r="GZ59" s="92"/>
      <c r="HA59" s="92"/>
      <c r="HB59" s="92"/>
      <c r="HC59" s="92"/>
      <c r="HD59" s="92"/>
      <c r="HE59" s="92"/>
      <c r="HF59" s="92"/>
      <c r="HG59" s="92"/>
      <c r="HH59" s="92"/>
      <c r="HI59" s="92"/>
      <c r="HJ59" s="92"/>
      <c r="HK59" s="92"/>
      <c r="HL59" s="92"/>
      <c r="HM59" s="92"/>
      <c r="HN59" s="92"/>
      <c r="HO59" s="92"/>
      <c r="HP59" s="92"/>
      <c r="HQ59" s="92"/>
      <c r="HR59" s="92"/>
      <c r="HS59" s="92"/>
      <c r="HT59" s="92"/>
      <c r="HU59" s="92"/>
      <c r="HV59" s="92"/>
      <c r="HW59" s="92"/>
      <c r="HX59" s="92"/>
      <c r="HY59" s="92"/>
      <c r="HZ59" s="92"/>
      <c r="IA59" s="92"/>
    </row>
    <row r="60" spans="1:235" ht="24" customHeight="1" x14ac:dyDescent="0.15">
      <c r="A60" s="92"/>
      <c r="B60" s="103"/>
      <c r="C60" s="92"/>
      <c r="D60" s="101"/>
      <c r="E60" s="92"/>
      <c r="F60" s="92"/>
      <c r="G60" s="92"/>
      <c r="H60" s="92"/>
      <c r="I60" s="92"/>
      <c r="J60" s="92"/>
      <c r="K60" s="92"/>
      <c r="L60" s="92"/>
      <c r="M60" s="92"/>
      <c r="N60" s="92"/>
      <c r="O60" s="92"/>
      <c r="P60" s="92"/>
      <c r="Q60" s="92"/>
      <c r="R60" s="92"/>
      <c r="S60" s="92"/>
      <c r="T60" s="92"/>
      <c r="U60" s="92"/>
      <c r="V60" s="92"/>
      <c r="W60" s="92"/>
      <c r="X60" s="92"/>
      <c r="Y60" s="92"/>
      <c r="Z60" s="92"/>
      <c r="AA60" s="92"/>
      <c r="AB60" s="92"/>
      <c r="AC60" s="92"/>
      <c r="AD60" s="92"/>
      <c r="AE60" s="92"/>
      <c r="AF60" s="92"/>
      <c r="AG60" s="92"/>
      <c r="AH60" s="92"/>
      <c r="AI60" s="92"/>
      <c r="AJ60" s="92"/>
      <c r="AK60" s="92"/>
      <c r="AL60" s="92"/>
      <c r="AM60" s="92"/>
      <c r="AN60" s="92"/>
      <c r="AO60" s="92"/>
      <c r="AP60" s="92"/>
      <c r="AQ60" s="92"/>
      <c r="AR60" s="92"/>
      <c r="AS60" s="92"/>
      <c r="AT60" s="92"/>
      <c r="AU60" s="92"/>
      <c r="AV60" s="92"/>
      <c r="AW60" s="92"/>
      <c r="AX60" s="92"/>
      <c r="AY60" s="92"/>
      <c r="AZ60" s="92"/>
      <c r="BA60" s="92"/>
      <c r="BB60" s="92"/>
      <c r="BC60" s="92"/>
      <c r="BD60" s="92"/>
      <c r="BE60" s="92"/>
      <c r="BF60" s="92"/>
      <c r="BG60" s="92"/>
      <c r="BH60" s="92"/>
      <c r="BI60" s="92"/>
      <c r="BJ60" s="92"/>
      <c r="BK60" s="92"/>
      <c r="BL60" s="92"/>
      <c r="BM60" s="92"/>
      <c r="BN60" s="92"/>
      <c r="BO60" s="92"/>
      <c r="BP60" s="92"/>
      <c r="BQ60" s="92"/>
      <c r="BR60" s="92"/>
      <c r="BS60" s="92"/>
      <c r="BT60" s="92"/>
      <c r="BU60" s="92"/>
      <c r="BV60" s="92"/>
      <c r="BW60" s="92"/>
      <c r="BX60" s="92"/>
      <c r="BY60" s="92"/>
      <c r="BZ60" s="92"/>
      <c r="CA60" s="92"/>
      <c r="CB60" s="92"/>
      <c r="CC60" s="92"/>
      <c r="CD60" s="92"/>
      <c r="CE60" s="92"/>
      <c r="CF60" s="92"/>
      <c r="CG60" s="92"/>
      <c r="CH60" s="92"/>
      <c r="CI60" s="92"/>
      <c r="CJ60" s="92"/>
      <c r="CK60" s="92"/>
      <c r="CL60" s="92"/>
      <c r="CM60" s="92"/>
      <c r="CN60" s="92"/>
      <c r="CO60" s="92"/>
      <c r="CP60" s="92"/>
      <c r="CQ60" s="92"/>
      <c r="CR60" s="92"/>
      <c r="CS60" s="92"/>
      <c r="CT60" s="92"/>
      <c r="CU60" s="92"/>
      <c r="CV60" s="92"/>
      <c r="CW60" s="92"/>
      <c r="CX60" s="92"/>
      <c r="CY60" s="92"/>
      <c r="CZ60" s="92"/>
      <c r="DA60" s="92"/>
      <c r="DB60" s="92"/>
      <c r="DC60" s="92"/>
      <c r="DD60" s="92"/>
      <c r="DE60" s="92"/>
      <c r="DF60" s="92"/>
      <c r="DG60" s="92"/>
      <c r="DH60" s="92"/>
      <c r="DI60" s="92"/>
      <c r="DJ60" s="92"/>
      <c r="DK60" s="92"/>
      <c r="DL60" s="92"/>
      <c r="DM60" s="92"/>
      <c r="DN60" s="92"/>
      <c r="DO60" s="92"/>
      <c r="DP60" s="92"/>
      <c r="DQ60" s="92"/>
      <c r="DR60" s="92"/>
      <c r="DS60" s="92"/>
      <c r="DT60" s="92"/>
      <c r="DU60" s="92"/>
      <c r="DV60" s="92"/>
      <c r="DW60" s="92"/>
      <c r="DX60" s="92"/>
      <c r="DY60" s="92"/>
      <c r="DZ60" s="92"/>
      <c r="EA60" s="92"/>
      <c r="EB60" s="92"/>
      <c r="EC60" s="92"/>
      <c r="ED60" s="92"/>
      <c r="EE60" s="92"/>
      <c r="EF60" s="92"/>
      <c r="EG60" s="92"/>
      <c r="EH60" s="92"/>
      <c r="EI60" s="92"/>
      <c r="EJ60" s="92"/>
      <c r="EK60" s="92"/>
      <c r="EL60" s="92"/>
      <c r="EM60" s="92"/>
      <c r="EN60" s="92"/>
      <c r="EO60" s="92"/>
      <c r="EP60" s="92"/>
      <c r="EQ60" s="92"/>
      <c r="ER60" s="92"/>
      <c r="ES60" s="92"/>
      <c r="ET60" s="92"/>
      <c r="EU60" s="92"/>
      <c r="EV60" s="92"/>
      <c r="EW60" s="92"/>
      <c r="EX60" s="92"/>
      <c r="EY60" s="92"/>
      <c r="EZ60" s="92"/>
      <c r="FA60" s="92"/>
      <c r="FB60" s="92"/>
      <c r="FC60" s="92"/>
      <c r="FD60" s="92"/>
      <c r="FE60" s="92"/>
      <c r="FF60" s="92"/>
      <c r="FG60" s="92"/>
      <c r="FH60" s="92"/>
      <c r="FI60" s="92"/>
      <c r="FJ60" s="92"/>
      <c r="FK60" s="92"/>
      <c r="FL60" s="92"/>
      <c r="FM60" s="92"/>
      <c r="FN60" s="92"/>
      <c r="FO60" s="92"/>
      <c r="FP60" s="92"/>
      <c r="FQ60" s="92"/>
      <c r="FR60" s="92"/>
      <c r="FS60" s="92"/>
      <c r="FT60" s="92"/>
      <c r="FU60" s="92"/>
      <c r="FV60" s="92"/>
      <c r="FW60" s="92"/>
      <c r="FX60" s="92"/>
      <c r="FY60" s="92"/>
      <c r="FZ60" s="92"/>
      <c r="GA60" s="92"/>
      <c r="GB60" s="92"/>
      <c r="GC60" s="92"/>
      <c r="GD60" s="92"/>
      <c r="GE60" s="92"/>
      <c r="GF60" s="92"/>
      <c r="GG60" s="92"/>
      <c r="GH60" s="92"/>
      <c r="GI60" s="92"/>
      <c r="GJ60" s="92"/>
      <c r="GK60" s="92"/>
      <c r="GL60" s="92"/>
      <c r="GM60" s="92"/>
      <c r="GN60" s="92"/>
      <c r="GO60" s="92"/>
      <c r="GP60" s="92"/>
      <c r="GQ60" s="92"/>
      <c r="GR60" s="92"/>
      <c r="GS60" s="92"/>
      <c r="GT60" s="92"/>
      <c r="GU60" s="92"/>
      <c r="GV60" s="92"/>
      <c r="GW60" s="92"/>
      <c r="GX60" s="92"/>
      <c r="GY60" s="92"/>
      <c r="GZ60" s="92"/>
      <c r="HA60" s="92"/>
      <c r="HB60" s="92"/>
      <c r="HC60" s="92"/>
      <c r="HD60" s="92"/>
      <c r="HE60" s="92"/>
      <c r="HF60" s="92"/>
      <c r="HG60" s="92"/>
      <c r="HH60" s="92"/>
      <c r="HI60" s="92"/>
      <c r="HJ60" s="92"/>
      <c r="HK60" s="92"/>
      <c r="HL60" s="92"/>
      <c r="HM60" s="92"/>
      <c r="HN60" s="92"/>
      <c r="HO60" s="92"/>
      <c r="HP60" s="92"/>
      <c r="HQ60" s="92"/>
      <c r="HR60" s="92"/>
      <c r="HS60" s="92"/>
      <c r="HT60" s="92"/>
      <c r="HU60" s="92"/>
      <c r="HV60" s="92"/>
      <c r="HW60" s="92"/>
      <c r="HX60" s="92"/>
      <c r="HY60" s="92"/>
      <c r="HZ60" s="92"/>
      <c r="IA60" s="92"/>
    </row>
    <row r="61" spans="1:235" ht="24" customHeight="1" x14ac:dyDescent="0.15">
      <c r="A61" s="92"/>
      <c r="B61" s="103"/>
      <c r="C61" s="92"/>
      <c r="D61" s="101"/>
      <c r="E61" s="92"/>
      <c r="F61" s="92"/>
      <c r="G61" s="92"/>
      <c r="H61" s="92"/>
      <c r="I61" s="92"/>
      <c r="J61" s="92"/>
      <c r="K61" s="92"/>
      <c r="L61" s="92"/>
      <c r="M61" s="92"/>
      <c r="N61" s="92"/>
      <c r="O61" s="92"/>
      <c r="P61" s="92"/>
      <c r="Q61" s="92"/>
      <c r="R61" s="92"/>
      <c r="S61" s="92"/>
      <c r="T61" s="92"/>
      <c r="U61" s="92"/>
      <c r="V61" s="92"/>
      <c r="W61" s="92"/>
      <c r="X61" s="92"/>
      <c r="Y61" s="92"/>
      <c r="Z61" s="92"/>
      <c r="AA61" s="92"/>
      <c r="AB61" s="92"/>
      <c r="AC61" s="92"/>
      <c r="AD61" s="92"/>
      <c r="AE61" s="92"/>
      <c r="AF61" s="92"/>
      <c r="AG61" s="92"/>
      <c r="AH61" s="92"/>
      <c r="AI61" s="92"/>
      <c r="AJ61" s="92"/>
      <c r="AK61" s="92"/>
      <c r="AL61" s="92"/>
      <c r="AM61" s="92"/>
      <c r="AN61" s="92"/>
      <c r="AO61" s="92"/>
      <c r="AP61" s="92"/>
      <c r="AQ61" s="92"/>
      <c r="AR61" s="92"/>
      <c r="AS61" s="92"/>
      <c r="AT61" s="92"/>
      <c r="AU61" s="92"/>
      <c r="AV61" s="92"/>
      <c r="AW61" s="92"/>
      <c r="AX61" s="92"/>
      <c r="AY61" s="92"/>
      <c r="AZ61" s="92"/>
      <c r="BA61" s="92"/>
      <c r="BB61" s="92"/>
      <c r="BC61" s="92"/>
      <c r="BD61" s="92"/>
      <c r="BE61" s="92"/>
      <c r="BF61" s="92"/>
      <c r="BG61" s="92"/>
      <c r="BH61" s="92"/>
      <c r="BI61" s="92"/>
      <c r="BJ61" s="92"/>
      <c r="BK61" s="92"/>
      <c r="BL61" s="92"/>
      <c r="BM61" s="92"/>
      <c r="BN61" s="92"/>
      <c r="BO61" s="92"/>
      <c r="BP61" s="92"/>
      <c r="BQ61" s="92"/>
      <c r="BR61" s="92"/>
      <c r="BS61" s="92"/>
      <c r="BT61" s="92"/>
      <c r="BU61" s="92"/>
      <c r="BV61" s="92"/>
      <c r="BW61" s="92"/>
      <c r="BX61" s="92"/>
      <c r="BY61" s="92"/>
      <c r="BZ61" s="92"/>
      <c r="CA61" s="92"/>
      <c r="CB61" s="92"/>
      <c r="CC61" s="92"/>
      <c r="CD61" s="92"/>
      <c r="CE61" s="92"/>
      <c r="CF61" s="92"/>
      <c r="CG61" s="92"/>
      <c r="CH61" s="92"/>
      <c r="CI61" s="92"/>
      <c r="CJ61" s="92"/>
      <c r="CK61" s="92"/>
      <c r="CL61" s="92"/>
      <c r="CM61" s="92"/>
      <c r="CN61" s="92"/>
      <c r="CO61" s="92"/>
      <c r="CP61" s="92"/>
      <c r="CQ61" s="92"/>
      <c r="CR61" s="92"/>
      <c r="CS61" s="92"/>
      <c r="CT61" s="92"/>
      <c r="CU61" s="92"/>
      <c r="CV61" s="92"/>
      <c r="CW61" s="92"/>
      <c r="CX61" s="92"/>
      <c r="CY61" s="92"/>
      <c r="CZ61" s="92"/>
      <c r="DA61" s="92"/>
      <c r="DB61" s="92"/>
      <c r="DC61" s="92"/>
      <c r="DD61" s="92"/>
      <c r="DE61" s="92"/>
      <c r="DF61" s="92"/>
      <c r="DG61" s="92"/>
      <c r="DH61" s="92"/>
      <c r="DI61" s="92"/>
      <c r="DJ61" s="92"/>
      <c r="DK61" s="92"/>
      <c r="DL61" s="92"/>
      <c r="DM61" s="92"/>
      <c r="DN61" s="92"/>
      <c r="DO61" s="92"/>
      <c r="DP61" s="92"/>
      <c r="DQ61" s="92"/>
      <c r="DR61" s="92"/>
      <c r="DS61" s="92"/>
      <c r="DT61" s="92"/>
      <c r="DU61" s="92"/>
      <c r="DV61" s="92"/>
      <c r="DW61" s="92"/>
      <c r="DX61" s="92"/>
      <c r="DY61" s="92"/>
      <c r="DZ61" s="92"/>
      <c r="EA61" s="92"/>
      <c r="EB61" s="92"/>
      <c r="EC61" s="92"/>
      <c r="ED61" s="92"/>
      <c r="EE61" s="92"/>
      <c r="EF61" s="92"/>
      <c r="EG61" s="92"/>
      <c r="EH61" s="92"/>
      <c r="EI61" s="92"/>
      <c r="EJ61" s="92"/>
      <c r="EK61" s="92"/>
      <c r="EL61" s="92"/>
      <c r="EM61" s="92"/>
      <c r="EN61" s="92"/>
      <c r="EO61" s="92"/>
      <c r="EP61" s="92"/>
      <c r="EQ61" s="92"/>
      <c r="ER61" s="92"/>
      <c r="ES61" s="92"/>
      <c r="ET61" s="92"/>
      <c r="EU61" s="92"/>
      <c r="EV61" s="92"/>
      <c r="EW61" s="92"/>
      <c r="EX61" s="92"/>
      <c r="EY61" s="92"/>
      <c r="EZ61" s="92"/>
      <c r="FA61" s="92"/>
      <c r="FB61" s="92"/>
      <c r="FC61" s="92"/>
      <c r="FD61" s="92"/>
      <c r="FE61" s="92"/>
      <c r="FF61" s="92"/>
      <c r="FG61" s="92"/>
      <c r="FH61" s="92"/>
      <c r="FI61" s="92"/>
      <c r="FJ61" s="92"/>
      <c r="FK61" s="92"/>
      <c r="FL61" s="92"/>
      <c r="FM61" s="92"/>
      <c r="FN61" s="92"/>
      <c r="FO61" s="92"/>
      <c r="FP61" s="92"/>
      <c r="FQ61" s="92"/>
      <c r="FR61" s="92"/>
      <c r="FS61" s="92"/>
      <c r="FT61" s="92"/>
      <c r="FU61" s="92"/>
      <c r="FV61" s="92"/>
      <c r="FW61" s="92"/>
      <c r="FX61" s="92"/>
      <c r="FY61" s="92"/>
      <c r="FZ61" s="92"/>
      <c r="GA61" s="92"/>
      <c r="GB61" s="92"/>
      <c r="GC61" s="92"/>
      <c r="GD61" s="92"/>
      <c r="GE61" s="92"/>
      <c r="GF61" s="92"/>
      <c r="GG61" s="92"/>
      <c r="GH61" s="92"/>
      <c r="GI61" s="92"/>
      <c r="GJ61" s="92"/>
      <c r="GK61" s="92"/>
      <c r="GL61" s="92"/>
      <c r="GM61" s="92"/>
      <c r="GN61" s="92"/>
      <c r="GO61" s="92"/>
      <c r="GP61" s="92"/>
      <c r="GQ61" s="92"/>
      <c r="GR61" s="92"/>
      <c r="GS61" s="92"/>
      <c r="GT61" s="92"/>
      <c r="GU61" s="92"/>
      <c r="GV61" s="92"/>
      <c r="GW61" s="92"/>
      <c r="GX61" s="92"/>
      <c r="GY61" s="92"/>
      <c r="GZ61" s="92"/>
      <c r="HA61" s="92"/>
      <c r="HB61" s="92"/>
      <c r="HC61" s="92"/>
      <c r="HD61" s="92"/>
      <c r="HE61" s="92"/>
      <c r="HF61" s="92"/>
      <c r="HG61" s="92"/>
      <c r="HH61" s="92"/>
      <c r="HI61" s="92"/>
      <c r="HJ61" s="92"/>
      <c r="HK61" s="92"/>
      <c r="HL61" s="92"/>
      <c r="HM61" s="92"/>
      <c r="HN61" s="92"/>
      <c r="HO61" s="92"/>
      <c r="HP61" s="92"/>
      <c r="HQ61" s="92"/>
      <c r="HR61" s="92"/>
      <c r="HS61" s="92"/>
      <c r="HT61" s="92"/>
      <c r="HU61" s="92"/>
      <c r="HV61" s="92"/>
      <c r="HW61" s="92"/>
      <c r="HX61" s="92"/>
      <c r="HY61" s="92"/>
      <c r="HZ61" s="92"/>
      <c r="IA61" s="92"/>
    </row>
    <row r="62" spans="1:235" ht="24" customHeight="1" x14ac:dyDescent="0.15">
      <c r="A62" s="92"/>
      <c r="B62" s="103"/>
      <c r="C62" s="92"/>
      <c r="D62" s="101"/>
      <c r="E62" s="92"/>
      <c r="F62" s="92"/>
      <c r="G62" s="92"/>
      <c r="H62" s="92"/>
      <c r="I62" s="92"/>
      <c r="J62" s="92"/>
      <c r="K62" s="92"/>
      <c r="L62" s="92"/>
      <c r="M62" s="92"/>
      <c r="N62" s="92"/>
      <c r="O62" s="92"/>
      <c r="P62" s="92"/>
      <c r="Q62" s="92"/>
      <c r="R62" s="92"/>
      <c r="S62" s="92"/>
      <c r="T62" s="92"/>
      <c r="U62" s="92"/>
      <c r="V62" s="92"/>
      <c r="W62" s="92"/>
      <c r="X62" s="92"/>
      <c r="Y62" s="92"/>
      <c r="Z62" s="92"/>
      <c r="AA62" s="92"/>
      <c r="AB62" s="92"/>
      <c r="AC62" s="92"/>
      <c r="AD62" s="92"/>
      <c r="AE62" s="92"/>
      <c r="AF62" s="92"/>
      <c r="AG62" s="92"/>
      <c r="AH62" s="92"/>
      <c r="AI62" s="92"/>
      <c r="AJ62" s="92"/>
      <c r="AK62" s="92"/>
      <c r="AL62" s="92"/>
      <c r="AM62" s="92"/>
      <c r="AN62" s="92"/>
      <c r="AO62" s="92"/>
      <c r="AP62" s="92"/>
      <c r="AQ62" s="92"/>
      <c r="AR62" s="92"/>
      <c r="AS62" s="92"/>
      <c r="AT62" s="92"/>
      <c r="AU62" s="92"/>
      <c r="AV62" s="92"/>
      <c r="AW62" s="92"/>
      <c r="AX62" s="92"/>
      <c r="AY62" s="92"/>
      <c r="AZ62" s="92"/>
      <c r="BA62" s="92"/>
      <c r="BB62" s="92"/>
      <c r="BC62" s="92"/>
      <c r="BD62" s="92"/>
      <c r="BE62" s="92"/>
      <c r="BF62" s="92"/>
      <c r="BG62" s="92"/>
      <c r="BH62" s="92"/>
      <c r="BI62" s="92"/>
      <c r="BJ62" s="92"/>
      <c r="BK62" s="92"/>
      <c r="BL62" s="92"/>
      <c r="BM62" s="92"/>
      <c r="BN62" s="92"/>
      <c r="BO62" s="92"/>
      <c r="BP62" s="92"/>
      <c r="BQ62" s="92"/>
      <c r="BR62" s="92"/>
      <c r="BS62" s="92"/>
      <c r="BT62" s="92"/>
      <c r="BU62" s="92"/>
      <c r="BV62" s="92"/>
      <c r="BW62" s="92"/>
      <c r="BX62" s="92"/>
      <c r="BY62" s="92"/>
      <c r="BZ62" s="92"/>
      <c r="CA62" s="92"/>
      <c r="CB62" s="92"/>
      <c r="CC62" s="92"/>
      <c r="CD62" s="92"/>
      <c r="CE62" s="92"/>
      <c r="CF62" s="92"/>
      <c r="CG62" s="92"/>
      <c r="CH62" s="92"/>
      <c r="CI62" s="92"/>
      <c r="CJ62" s="92"/>
      <c r="CK62" s="92"/>
      <c r="CL62" s="92"/>
      <c r="CM62" s="92"/>
      <c r="CN62" s="92"/>
      <c r="CO62" s="92"/>
      <c r="CP62" s="92"/>
      <c r="CQ62" s="92"/>
      <c r="CR62" s="92"/>
      <c r="CS62" s="92"/>
      <c r="CT62" s="92"/>
      <c r="CU62" s="92"/>
      <c r="CV62" s="92"/>
      <c r="CW62" s="92"/>
      <c r="CX62" s="92"/>
      <c r="CY62" s="92"/>
      <c r="CZ62" s="92"/>
      <c r="DA62" s="92"/>
      <c r="DB62" s="92"/>
      <c r="DC62" s="92"/>
      <c r="DD62" s="92"/>
      <c r="DE62" s="92"/>
      <c r="DF62" s="92"/>
      <c r="DG62" s="92"/>
      <c r="DH62" s="92"/>
      <c r="DI62" s="92"/>
      <c r="DJ62" s="92"/>
      <c r="DK62" s="92"/>
      <c r="DL62" s="92"/>
      <c r="DM62" s="92"/>
      <c r="DN62" s="92"/>
      <c r="DO62" s="92"/>
      <c r="DP62" s="92"/>
      <c r="DQ62" s="92"/>
      <c r="DR62" s="92"/>
      <c r="DS62" s="92"/>
      <c r="DT62" s="92"/>
      <c r="DU62" s="92"/>
      <c r="DV62" s="92"/>
      <c r="DW62" s="92"/>
      <c r="DX62" s="92"/>
      <c r="DY62" s="92"/>
      <c r="DZ62" s="92"/>
      <c r="EA62" s="92"/>
      <c r="EB62" s="92"/>
      <c r="EC62" s="92"/>
      <c r="ED62" s="92"/>
      <c r="EE62" s="92"/>
      <c r="EF62" s="92"/>
      <c r="EG62" s="92"/>
      <c r="EH62" s="92"/>
      <c r="EI62" s="92"/>
      <c r="EJ62" s="92"/>
      <c r="EK62" s="92"/>
      <c r="EL62" s="92"/>
      <c r="EM62" s="92"/>
      <c r="EN62" s="92"/>
      <c r="EO62" s="92"/>
      <c r="EP62" s="92"/>
      <c r="EQ62" s="92"/>
      <c r="ER62" s="92"/>
      <c r="ES62" s="92"/>
      <c r="ET62" s="92"/>
      <c r="EU62" s="92"/>
      <c r="EV62" s="92"/>
      <c r="EW62" s="92"/>
      <c r="EX62" s="92"/>
      <c r="EY62" s="92"/>
      <c r="EZ62" s="92"/>
      <c r="FA62" s="92"/>
      <c r="FB62" s="92"/>
      <c r="FC62" s="92"/>
      <c r="FD62" s="92"/>
      <c r="FE62" s="92"/>
      <c r="FF62" s="92"/>
      <c r="FG62" s="92"/>
      <c r="FH62" s="92"/>
      <c r="FI62" s="92"/>
      <c r="FJ62" s="92"/>
      <c r="FK62" s="92"/>
      <c r="FL62" s="92"/>
      <c r="FM62" s="92"/>
      <c r="FN62" s="92"/>
      <c r="FO62" s="92"/>
      <c r="FP62" s="92"/>
      <c r="FQ62" s="92"/>
      <c r="FR62" s="92"/>
      <c r="FS62" s="92"/>
      <c r="FT62" s="92"/>
      <c r="FU62" s="92"/>
      <c r="FV62" s="92"/>
      <c r="FW62" s="92"/>
      <c r="FX62" s="92"/>
      <c r="FY62" s="92"/>
      <c r="FZ62" s="92"/>
      <c r="GA62" s="92"/>
      <c r="GB62" s="92"/>
      <c r="GC62" s="92"/>
      <c r="GD62" s="92"/>
      <c r="GE62" s="92"/>
      <c r="GF62" s="92"/>
      <c r="GG62" s="92"/>
      <c r="GH62" s="92"/>
      <c r="GI62" s="92"/>
      <c r="GJ62" s="92"/>
      <c r="GK62" s="92"/>
      <c r="GL62" s="92"/>
      <c r="GM62" s="92"/>
      <c r="GN62" s="92"/>
      <c r="GO62" s="92"/>
      <c r="GP62" s="92"/>
      <c r="GQ62" s="92"/>
      <c r="GR62" s="92"/>
      <c r="GS62" s="92"/>
      <c r="GT62" s="92"/>
      <c r="GU62" s="92"/>
      <c r="GV62" s="92"/>
      <c r="GW62" s="92"/>
      <c r="GX62" s="92"/>
      <c r="GY62" s="92"/>
      <c r="GZ62" s="92"/>
      <c r="HA62" s="92"/>
      <c r="HB62" s="92"/>
      <c r="HC62" s="92"/>
      <c r="HD62" s="92"/>
      <c r="HE62" s="92"/>
      <c r="HF62" s="92"/>
      <c r="HG62" s="92"/>
      <c r="HH62" s="92"/>
      <c r="HI62" s="92"/>
      <c r="HJ62" s="92"/>
      <c r="HK62" s="92"/>
      <c r="HL62" s="92"/>
      <c r="HM62" s="92"/>
      <c r="HN62" s="92"/>
      <c r="HO62" s="92"/>
      <c r="HP62" s="92"/>
      <c r="HQ62" s="92"/>
      <c r="HR62" s="92"/>
      <c r="HS62" s="92"/>
      <c r="HT62" s="92"/>
      <c r="HU62" s="92"/>
      <c r="HV62" s="92"/>
      <c r="HW62" s="92"/>
      <c r="HX62" s="92"/>
      <c r="HY62" s="92"/>
      <c r="HZ62" s="92"/>
      <c r="IA62" s="92"/>
    </row>
    <row r="63" spans="1:235" ht="24" customHeight="1" x14ac:dyDescent="0.15">
      <c r="A63" s="92"/>
      <c r="B63" s="103"/>
      <c r="C63" s="92"/>
      <c r="D63" s="101"/>
      <c r="E63" s="92"/>
      <c r="F63" s="92"/>
      <c r="G63" s="92"/>
      <c r="H63" s="92"/>
      <c r="I63" s="92"/>
      <c r="J63" s="92"/>
      <c r="K63" s="92"/>
      <c r="L63" s="92"/>
      <c r="M63" s="92"/>
      <c r="N63" s="92"/>
      <c r="O63" s="92"/>
      <c r="P63" s="92"/>
      <c r="Q63" s="92"/>
      <c r="R63" s="92"/>
      <c r="S63" s="92"/>
      <c r="T63" s="92"/>
      <c r="U63" s="92"/>
      <c r="V63" s="92"/>
      <c r="W63" s="92"/>
      <c r="X63" s="92"/>
      <c r="Y63" s="92"/>
      <c r="Z63" s="92"/>
      <c r="AA63" s="92"/>
      <c r="AB63" s="92"/>
      <c r="AC63" s="92"/>
      <c r="AD63" s="92"/>
      <c r="AE63" s="92"/>
      <c r="AF63" s="92"/>
      <c r="AG63" s="92"/>
      <c r="AH63" s="92"/>
      <c r="AI63" s="92"/>
      <c r="AJ63" s="92"/>
      <c r="AK63" s="92"/>
      <c r="AL63" s="92"/>
      <c r="AM63" s="92"/>
      <c r="AN63" s="92"/>
      <c r="AO63" s="92"/>
      <c r="AP63" s="92"/>
      <c r="AQ63" s="92"/>
      <c r="AR63" s="92"/>
      <c r="AS63" s="92"/>
      <c r="AT63" s="92"/>
      <c r="AU63" s="92"/>
      <c r="AV63" s="92"/>
      <c r="AW63" s="92"/>
      <c r="AX63" s="92"/>
      <c r="AY63" s="92"/>
      <c r="AZ63" s="92"/>
      <c r="BA63" s="92"/>
      <c r="BB63" s="92"/>
      <c r="BC63" s="92"/>
      <c r="BD63" s="92"/>
      <c r="BE63" s="92"/>
      <c r="BF63" s="92"/>
      <c r="BG63" s="92"/>
      <c r="BH63" s="92"/>
      <c r="BI63" s="92"/>
      <c r="BJ63" s="92"/>
      <c r="BK63" s="92"/>
      <c r="BL63" s="92"/>
      <c r="BM63" s="92"/>
      <c r="BN63" s="92"/>
      <c r="BO63" s="92"/>
      <c r="BP63" s="92"/>
      <c r="BQ63" s="92"/>
      <c r="BR63" s="92"/>
      <c r="BS63" s="92"/>
      <c r="BT63" s="92"/>
      <c r="BU63" s="92"/>
      <c r="BV63" s="92"/>
      <c r="BW63" s="92"/>
      <c r="BX63" s="92"/>
      <c r="BY63" s="92"/>
      <c r="BZ63" s="92"/>
      <c r="CA63" s="92"/>
      <c r="CB63" s="92"/>
      <c r="CC63" s="92"/>
      <c r="CD63" s="92"/>
      <c r="CE63" s="92"/>
      <c r="CF63" s="92"/>
      <c r="CG63" s="92"/>
      <c r="CH63" s="92"/>
      <c r="CI63" s="92"/>
      <c r="CJ63" s="92"/>
      <c r="CK63" s="92"/>
      <c r="CL63" s="92"/>
      <c r="CM63" s="92"/>
      <c r="CN63" s="92"/>
      <c r="CO63" s="92"/>
      <c r="CP63" s="92"/>
      <c r="CQ63" s="92"/>
      <c r="CR63" s="92"/>
      <c r="CS63" s="92"/>
      <c r="CT63" s="92"/>
      <c r="CU63" s="92"/>
      <c r="CV63" s="92"/>
      <c r="CW63" s="92"/>
      <c r="CX63" s="92"/>
      <c r="CY63" s="92"/>
      <c r="CZ63" s="92"/>
      <c r="DA63" s="92"/>
      <c r="DB63" s="92"/>
      <c r="DC63" s="92"/>
      <c r="DD63" s="92"/>
      <c r="DE63" s="92"/>
      <c r="DF63" s="92"/>
      <c r="DG63" s="92"/>
      <c r="DH63" s="92"/>
      <c r="DI63" s="92"/>
      <c r="DJ63" s="92"/>
      <c r="DK63" s="92"/>
      <c r="DL63" s="92"/>
      <c r="DM63" s="92"/>
      <c r="DN63" s="92"/>
      <c r="DO63" s="92"/>
      <c r="DP63" s="92"/>
      <c r="DQ63" s="92"/>
      <c r="DR63" s="92"/>
      <c r="DS63" s="92"/>
      <c r="DT63" s="92"/>
      <c r="DU63" s="92"/>
      <c r="DV63" s="92"/>
      <c r="DW63" s="92"/>
      <c r="DX63" s="92"/>
      <c r="DY63" s="92"/>
      <c r="DZ63" s="92"/>
      <c r="EA63" s="92"/>
      <c r="EB63" s="92"/>
      <c r="EC63" s="92"/>
      <c r="ED63" s="92"/>
      <c r="EE63" s="92"/>
      <c r="EF63" s="92"/>
      <c r="EG63" s="92"/>
      <c r="EH63" s="92"/>
      <c r="EI63" s="92"/>
      <c r="EJ63" s="92"/>
      <c r="EK63" s="92"/>
      <c r="EL63" s="92"/>
      <c r="EM63" s="92"/>
      <c r="EN63" s="92"/>
      <c r="EO63" s="92"/>
      <c r="EP63" s="92"/>
      <c r="EQ63" s="92"/>
      <c r="ER63" s="92"/>
      <c r="ES63" s="92"/>
      <c r="ET63" s="92"/>
      <c r="EU63" s="92"/>
      <c r="EV63" s="92"/>
      <c r="EW63" s="92"/>
      <c r="EX63" s="92"/>
      <c r="EY63" s="92"/>
      <c r="EZ63" s="92"/>
      <c r="FA63" s="92"/>
      <c r="FB63" s="92"/>
      <c r="FC63" s="92"/>
      <c r="FD63" s="92"/>
      <c r="FE63" s="92"/>
      <c r="FF63" s="92"/>
      <c r="FG63" s="92"/>
      <c r="FH63" s="92"/>
      <c r="FI63" s="92"/>
      <c r="FJ63" s="92"/>
      <c r="FK63" s="92"/>
      <c r="FL63" s="92"/>
      <c r="FM63" s="92"/>
      <c r="FN63" s="92"/>
      <c r="FO63" s="92"/>
      <c r="FP63" s="92"/>
      <c r="FQ63" s="92"/>
      <c r="FR63" s="92"/>
      <c r="FS63" s="92"/>
      <c r="FT63" s="92"/>
      <c r="FU63" s="92"/>
      <c r="FV63" s="92"/>
      <c r="FW63" s="92"/>
      <c r="FX63" s="92"/>
      <c r="FY63" s="92"/>
      <c r="FZ63" s="92"/>
      <c r="GA63" s="92"/>
      <c r="GB63" s="92"/>
      <c r="GC63" s="92"/>
      <c r="GD63" s="92"/>
      <c r="GE63" s="92"/>
      <c r="GF63" s="92"/>
      <c r="GG63" s="92"/>
      <c r="GH63" s="92"/>
      <c r="GI63" s="92"/>
      <c r="GJ63" s="92"/>
      <c r="GK63" s="92"/>
      <c r="GL63" s="92"/>
      <c r="GM63" s="92"/>
      <c r="GN63" s="92"/>
      <c r="GO63" s="92"/>
      <c r="GP63" s="92"/>
      <c r="GQ63" s="92"/>
      <c r="GR63" s="92"/>
      <c r="GS63" s="92"/>
      <c r="GT63" s="92"/>
      <c r="GU63" s="92"/>
      <c r="GV63" s="92"/>
      <c r="GW63" s="92"/>
      <c r="GX63" s="92"/>
      <c r="GY63" s="92"/>
      <c r="GZ63" s="92"/>
      <c r="HA63" s="92"/>
      <c r="HB63" s="92"/>
      <c r="HC63" s="92"/>
      <c r="HD63" s="92"/>
      <c r="HE63" s="92"/>
      <c r="HF63" s="92"/>
      <c r="HG63" s="92"/>
      <c r="HH63" s="92"/>
      <c r="HI63" s="92"/>
      <c r="HJ63" s="92"/>
      <c r="HK63" s="92"/>
      <c r="HL63" s="92"/>
      <c r="HM63" s="92"/>
      <c r="HN63" s="92"/>
      <c r="HO63" s="92"/>
      <c r="HP63" s="92"/>
      <c r="HQ63" s="92"/>
      <c r="HR63" s="92"/>
      <c r="HS63" s="92"/>
      <c r="HT63" s="92"/>
      <c r="HU63" s="92"/>
      <c r="HV63" s="92"/>
      <c r="HW63" s="92"/>
      <c r="HX63" s="92"/>
      <c r="HY63" s="92"/>
      <c r="HZ63" s="92"/>
      <c r="IA63" s="92"/>
    </row>
    <row r="64" spans="1:235" ht="24" customHeight="1" x14ac:dyDescent="0.15">
      <c r="A64" s="92"/>
      <c r="B64" s="103"/>
      <c r="C64" s="92"/>
      <c r="D64" s="101"/>
      <c r="E64" s="92"/>
      <c r="F64" s="92"/>
      <c r="G64" s="92"/>
      <c r="H64" s="92"/>
      <c r="I64" s="92"/>
      <c r="J64" s="92"/>
      <c r="K64" s="92"/>
      <c r="L64" s="92"/>
      <c r="M64" s="92"/>
      <c r="N64" s="92"/>
      <c r="O64" s="92"/>
      <c r="P64" s="92"/>
      <c r="Q64" s="92"/>
      <c r="R64" s="92"/>
      <c r="S64" s="92"/>
      <c r="T64" s="92"/>
      <c r="U64" s="92"/>
      <c r="V64" s="92"/>
      <c r="W64" s="92"/>
      <c r="X64" s="92"/>
      <c r="Y64" s="92"/>
      <c r="Z64" s="92"/>
      <c r="AA64" s="92"/>
      <c r="AB64" s="92"/>
      <c r="AC64" s="92"/>
      <c r="AD64" s="92"/>
      <c r="AE64" s="92"/>
      <c r="AF64" s="92"/>
      <c r="AG64" s="92"/>
      <c r="AH64" s="92"/>
      <c r="AI64" s="92"/>
      <c r="AJ64" s="92"/>
      <c r="AK64" s="92"/>
      <c r="AL64" s="92"/>
      <c r="AM64" s="92"/>
      <c r="AN64" s="92"/>
      <c r="AO64" s="92"/>
      <c r="AP64" s="92"/>
      <c r="AQ64" s="92"/>
      <c r="AR64" s="92"/>
      <c r="AS64" s="92"/>
      <c r="AT64" s="92"/>
      <c r="AU64" s="92"/>
      <c r="AV64" s="92"/>
      <c r="AW64" s="92"/>
      <c r="AX64" s="92"/>
      <c r="AY64" s="92"/>
      <c r="AZ64" s="92"/>
      <c r="BA64" s="92"/>
      <c r="BB64" s="92"/>
      <c r="BC64" s="92"/>
      <c r="BD64" s="92"/>
      <c r="BE64" s="92"/>
      <c r="BF64" s="92"/>
      <c r="BG64" s="92"/>
      <c r="BH64" s="92"/>
      <c r="BI64" s="92"/>
      <c r="BJ64" s="92"/>
      <c r="BK64" s="92"/>
      <c r="BL64" s="92"/>
      <c r="BM64" s="92"/>
      <c r="BN64" s="92"/>
      <c r="BO64" s="92"/>
      <c r="BP64" s="92"/>
      <c r="BQ64" s="92"/>
      <c r="BR64" s="92"/>
      <c r="BS64" s="92"/>
      <c r="BT64" s="92"/>
      <c r="BU64" s="92"/>
      <c r="BV64" s="92"/>
      <c r="BW64" s="92"/>
      <c r="BX64" s="92"/>
      <c r="BY64" s="92"/>
      <c r="BZ64" s="92"/>
      <c r="CA64" s="92"/>
      <c r="CB64" s="92"/>
      <c r="CC64" s="92"/>
      <c r="CD64" s="92"/>
      <c r="CE64" s="92"/>
      <c r="CF64" s="92"/>
      <c r="CG64" s="92"/>
      <c r="CH64" s="92"/>
      <c r="CI64" s="92"/>
      <c r="CJ64" s="92"/>
      <c r="CK64" s="92"/>
      <c r="CL64" s="92"/>
      <c r="CM64" s="92"/>
      <c r="CN64" s="92"/>
      <c r="CO64" s="92"/>
      <c r="CP64" s="92"/>
      <c r="CQ64" s="92"/>
      <c r="CR64" s="92"/>
      <c r="CS64" s="92"/>
      <c r="CT64" s="92"/>
      <c r="CU64" s="92"/>
      <c r="CV64" s="92"/>
      <c r="CW64" s="92"/>
      <c r="CX64" s="92"/>
      <c r="CY64" s="92"/>
      <c r="CZ64" s="92"/>
      <c r="DA64" s="92"/>
      <c r="DB64" s="92"/>
      <c r="DC64" s="92"/>
      <c r="DD64" s="92"/>
      <c r="DE64" s="92"/>
      <c r="DF64" s="92"/>
      <c r="DG64" s="92"/>
      <c r="DH64" s="92"/>
      <c r="DI64" s="92"/>
      <c r="DJ64" s="92"/>
      <c r="DK64" s="92"/>
      <c r="DL64" s="92"/>
      <c r="DM64" s="92"/>
      <c r="DN64" s="92"/>
      <c r="DO64" s="92"/>
      <c r="DP64" s="92"/>
      <c r="DQ64" s="92"/>
      <c r="DR64" s="92"/>
      <c r="DS64" s="92"/>
      <c r="DT64" s="92"/>
      <c r="DU64" s="92"/>
      <c r="DV64" s="92"/>
      <c r="DW64" s="92"/>
      <c r="DX64" s="92"/>
      <c r="DY64" s="92"/>
      <c r="DZ64" s="92"/>
      <c r="EA64" s="92"/>
      <c r="EB64" s="92"/>
      <c r="EC64" s="92"/>
      <c r="ED64" s="92"/>
      <c r="EE64" s="92"/>
      <c r="EF64" s="92"/>
      <c r="EG64" s="92"/>
      <c r="EH64" s="92"/>
      <c r="EI64" s="92"/>
      <c r="EJ64" s="92"/>
      <c r="EK64" s="92"/>
      <c r="EL64" s="92"/>
      <c r="EM64" s="92"/>
      <c r="EN64" s="92"/>
      <c r="EO64" s="92"/>
      <c r="EP64" s="92"/>
      <c r="EQ64" s="92"/>
      <c r="ER64" s="92"/>
      <c r="ES64" s="92"/>
      <c r="ET64" s="92"/>
      <c r="EU64" s="92"/>
      <c r="EV64" s="92"/>
      <c r="EW64" s="92"/>
      <c r="EX64" s="92"/>
      <c r="EY64" s="92"/>
      <c r="EZ64" s="92"/>
      <c r="FA64" s="92"/>
      <c r="FB64" s="92"/>
      <c r="FC64" s="92"/>
      <c r="FD64" s="92"/>
      <c r="FE64" s="92"/>
      <c r="FF64" s="92"/>
      <c r="FG64" s="92"/>
      <c r="FH64" s="92"/>
      <c r="FI64" s="92"/>
      <c r="FJ64" s="92"/>
      <c r="FK64" s="92"/>
      <c r="FL64" s="92"/>
      <c r="FM64" s="92"/>
      <c r="FN64" s="92"/>
      <c r="FO64" s="92"/>
      <c r="FP64" s="92"/>
      <c r="FQ64" s="92"/>
      <c r="FR64" s="92"/>
      <c r="FS64" s="92"/>
      <c r="FT64" s="92"/>
      <c r="FU64" s="92"/>
      <c r="FV64" s="92"/>
      <c r="FW64" s="92"/>
      <c r="FX64" s="92"/>
      <c r="FY64" s="92"/>
      <c r="FZ64" s="92"/>
      <c r="GA64" s="92"/>
      <c r="GB64" s="92"/>
      <c r="GC64" s="92"/>
      <c r="GD64" s="92"/>
      <c r="GE64" s="92"/>
      <c r="GF64" s="92"/>
      <c r="GG64" s="92"/>
      <c r="GH64" s="92"/>
      <c r="GI64" s="92"/>
      <c r="GJ64" s="92"/>
      <c r="GK64" s="92"/>
      <c r="GL64" s="92"/>
      <c r="GM64" s="92"/>
      <c r="GN64" s="92"/>
      <c r="GO64" s="92"/>
      <c r="GP64" s="92"/>
      <c r="GQ64" s="92"/>
      <c r="GR64" s="92"/>
      <c r="GS64" s="92"/>
      <c r="GT64" s="92"/>
      <c r="GU64" s="92"/>
      <c r="GV64" s="92"/>
      <c r="GW64" s="92"/>
      <c r="GX64" s="92"/>
      <c r="GY64" s="92"/>
      <c r="GZ64" s="92"/>
      <c r="HA64" s="92"/>
      <c r="HB64" s="92"/>
      <c r="HC64" s="92"/>
      <c r="HD64" s="92"/>
      <c r="HE64" s="92"/>
      <c r="HF64" s="92"/>
      <c r="HG64" s="92"/>
      <c r="HH64" s="92"/>
      <c r="HI64" s="92"/>
      <c r="HJ64" s="92"/>
      <c r="HK64" s="92"/>
      <c r="HL64" s="92"/>
      <c r="HM64" s="92"/>
      <c r="HN64" s="92"/>
      <c r="HO64" s="92"/>
      <c r="HP64" s="92"/>
      <c r="HQ64" s="92"/>
      <c r="HR64" s="92"/>
      <c r="HS64" s="92"/>
      <c r="HT64" s="92"/>
      <c r="HU64" s="92"/>
      <c r="HV64" s="92"/>
      <c r="HW64" s="92"/>
      <c r="HX64" s="92"/>
      <c r="HY64" s="92"/>
      <c r="HZ64" s="92"/>
      <c r="IA64" s="92"/>
    </row>
    <row r="65" spans="1:235" ht="24" customHeight="1" x14ac:dyDescent="0.15">
      <c r="A65" s="92"/>
      <c r="B65" s="103"/>
      <c r="C65" s="92"/>
      <c r="D65" s="101"/>
      <c r="E65" s="92"/>
      <c r="F65" s="92"/>
      <c r="G65" s="92"/>
      <c r="H65" s="92"/>
      <c r="I65" s="92"/>
      <c r="J65" s="92"/>
      <c r="K65" s="92"/>
      <c r="L65" s="92"/>
      <c r="M65" s="92"/>
      <c r="N65" s="92"/>
      <c r="O65" s="92"/>
      <c r="P65" s="92"/>
      <c r="Q65" s="92"/>
      <c r="R65" s="92"/>
      <c r="S65" s="92"/>
      <c r="T65" s="92"/>
      <c r="U65" s="92"/>
      <c r="V65" s="92"/>
      <c r="W65" s="92"/>
      <c r="X65" s="92"/>
      <c r="Y65" s="92"/>
      <c r="Z65" s="92"/>
      <c r="AA65" s="92"/>
      <c r="AB65" s="92"/>
      <c r="AC65" s="92"/>
      <c r="AD65" s="92"/>
      <c r="AE65" s="92"/>
      <c r="AF65" s="92"/>
      <c r="AG65" s="92"/>
      <c r="AH65" s="92"/>
      <c r="AI65" s="92"/>
      <c r="AJ65" s="92"/>
      <c r="AK65" s="92"/>
      <c r="AL65" s="92"/>
      <c r="AM65" s="92"/>
      <c r="AN65" s="92"/>
      <c r="AO65" s="92"/>
      <c r="AP65" s="92"/>
      <c r="AQ65" s="92"/>
      <c r="AR65" s="92"/>
      <c r="AS65" s="92"/>
      <c r="AT65" s="92"/>
      <c r="AU65" s="92"/>
      <c r="AV65" s="92"/>
      <c r="AW65" s="92"/>
      <c r="AX65" s="92"/>
      <c r="AY65" s="92"/>
      <c r="AZ65" s="92"/>
      <c r="BA65" s="92"/>
      <c r="BB65" s="92"/>
      <c r="BC65" s="92"/>
      <c r="BD65" s="92"/>
      <c r="BE65" s="92"/>
      <c r="BF65" s="92"/>
      <c r="BG65" s="92"/>
      <c r="BH65" s="92"/>
      <c r="BI65" s="92"/>
      <c r="BJ65" s="92"/>
      <c r="BK65" s="92"/>
      <c r="BL65" s="92"/>
      <c r="BM65" s="92"/>
      <c r="BN65" s="92"/>
      <c r="BO65" s="92"/>
      <c r="BP65" s="92"/>
      <c r="BQ65" s="92"/>
      <c r="BR65" s="92"/>
      <c r="BS65" s="92"/>
      <c r="BT65" s="92"/>
      <c r="BU65" s="92"/>
      <c r="BV65" s="92"/>
      <c r="BW65" s="92"/>
      <c r="BX65" s="92"/>
      <c r="BY65" s="92"/>
      <c r="BZ65" s="92"/>
      <c r="CA65" s="92"/>
      <c r="CB65" s="92"/>
      <c r="CC65" s="92"/>
      <c r="CD65" s="92"/>
      <c r="CE65" s="92"/>
      <c r="CF65" s="92"/>
      <c r="CG65" s="92"/>
      <c r="CH65" s="92"/>
      <c r="CI65" s="92"/>
      <c r="CJ65" s="92"/>
      <c r="CK65" s="92"/>
      <c r="CL65" s="92"/>
      <c r="CM65" s="92"/>
      <c r="CN65" s="92"/>
      <c r="CO65" s="92"/>
      <c r="CP65" s="92"/>
      <c r="CQ65" s="92"/>
      <c r="CR65" s="92"/>
      <c r="CS65" s="92"/>
      <c r="CT65" s="92"/>
      <c r="CU65" s="92"/>
      <c r="CV65" s="92"/>
      <c r="CW65" s="92"/>
      <c r="CX65" s="92"/>
      <c r="CY65" s="92"/>
      <c r="CZ65" s="92"/>
      <c r="DA65" s="92"/>
      <c r="DB65" s="92"/>
      <c r="DC65" s="92"/>
      <c r="DD65" s="92"/>
      <c r="DE65" s="92"/>
      <c r="DF65" s="92"/>
      <c r="DG65" s="92"/>
      <c r="DH65" s="92"/>
      <c r="DI65" s="92"/>
      <c r="DJ65" s="92"/>
      <c r="DK65" s="92"/>
      <c r="DL65" s="92"/>
      <c r="DM65" s="92"/>
      <c r="DN65" s="92"/>
      <c r="DO65" s="92"/>
      <c r="DP65" s="92"/>
      <c r="DQ65" s="92"/>
      <c r="DR65" s="92"/>
      <c r="DS65" s="92"/>
      <c r="DT65" s="92"/>
      <c r="DU65" s="92"/>
      <c r="DV65" s="92"/>
      <c r="DW65" s="92"/>
      <c r="DX65" s="92"/>
      <c r="DY65" s="92"/>
      <c r="DZ65" s="92"/>
      <c r="EA65" s="92"/>
      <c r="EB65" s="92"/>
      <c r="EC65" s="92"/>
      <c r="ED65" s="92"/>
      <c r="EE65" s="92"/>
      <c r="EF65" s="92"/>
      <c r="EG65" s="92"/>
      <c r="EH65" s="92"/>
      <c r="EI65" s="92"/>
      <c r="EJ65" s="92"/>
      <c r="EK65" s="92"/>
      <c r="EL65" s="92"/>
      <c r="EM65" s="92"/>
      <c r="EN65" s="92"/>
      <c r="EO65" s="92"/>
      <c r="EP65" s="92"/>
      <c r="EQ65" s="92"/>
      <c r="ER65" s="92"/>
      <c r="ES65" s="92"/>
      <c r="ET65" s="92"/>
      <c r="EU65" s="92"/>
      <c r="EV65" s="92"/>
      <c r="EW65" s="92"/>
      <c r="EX65" s="92"/>
      <c r="EY65" s="92"/>
      <c r="EZ65" s="92"/>
      <c r="FA65" s="92"/>
      <c r="FB65" s="92"/>
      <c r="FC65" s="92"/>
      <c r="FD65" s="92"/>
      <c r="FE65" s="92"/>
      <c r="FF65" s="92"/>
      <c r="FG65" s="92"/>
      <c r="FH65" s="92"/>
      <c r="FI65" s="92"/>
      <c r="FJ65" s="92"/>
      <c r="FK65" s="92"/>
      <c r="FL65" s="92"/>
      <c r="FM65" s="92"/>
      <c r="FN65" s="92"/>
      <c r="FO65" s="92"/>
      <c r="FP65" s="92"/>
      <c r="FQ65" s="92"/>
      <c r="FR65" s="92"/>
      <c r="FS65" s="92"/>
      <c r="FT65" s="92"/>
      <c r="FU65" s="92"/>
      <c r="FV65" s="92"/>
      <c r="FW65" s="92"/>
      <c r="FX65" s="92"/>
      <c r="FY65" s="92"/>
      <c r="FZ65" s="92"/>
      <c r="GA65" s="92"/>
      <c r="GB65" s="92"/>
      <c r="GC65" s="92"/>
      <c r="GD65" s="92"/>
      <c r="GE65" s="92"/>
      <c r="GF65" s="92"/>
      <c r="GG65" s="92"/>
      <c r="GH65" s="92"/>
      <c r="GI65" s="92"/>
      <c r="GJ65" s="92"/>
      <c r="GK65" s="92"/>
      <c r="GL65" s="92"/>
      <c r="GM65" s="92"/>
      <c r="GN65" s="92"/>
      <c r="GO65" s="92"/>
      <c r="GP65" s="92"/>
      <c r="GQ65" s="92"/>
      <c r="GR65" s="92"/>
      <c r="GS65" s="92"/>
      <c r="GT65" s="92"/>
      <c r="GU65" s="92"/>
      <c r="GV65" s="92"/>
      <c r="GW65" s="92"/>
      <c r="GX65" s="92"/>
      <c r="GY65" s="92"/>
      <c r="GZ65" s="92"/>
      <c r="HA65" s="92"/>
      <c r="HB65" s="92"/>
      <c r="HC65" s="92"/>
      <c r="HD65" s="92"/>
      <c r="HE65" s="92"/>
      <c r="HF65" s="92"/>
      <c r="HG65" s="92"/>
      <c r="HH65" s="92"/>
      <c r="HI65" s="92"/>
      <c r="HJ65" s="92"/>
      <c r="HK65" s="92"/>
      <c r="HL65" s="92"/>
      <c r="HM65" s="92"/>
      <c r="HN65" s="92"/>
      <c r="HO65" s="92"/>
      <c r="HP65" s="92"/>
      <c r="HQ65" s="92"/>
      <c r="HR65" s="92"/>
      <c r="HS65" s="92"/>
      <c r="HT65" s="92"/>
      <c r="HU65" s="92"/>
      <c r="HV65" s="92"/>
      <c r="HW65" s="92"/>
      <c r="HX65" s="92"/>
      <c r="HY65" s="92"/>
      <c r="HZ65" s="92"/>
      <c r="IA65" s="92"/>
    </row>
    <row r="66" spans="1:235" ht="24" customHeight="1" x14ac:dyDescent="0.15">
      <c r="A66" s="92"/>
      <c r="B66" s="103"/>
      <c r="C66" s="92"/>
      <c r="D66" s="101"/>
      <c r="E66" s="92"/>
      <c r="F66" s="92"/>
      <c r="G66" s="92"/>
      <c r="H66" s="92"/>
      <c r="I66" s="92"/>
      <c r="J66" s="92"/>
      <c r="K66" s="92"/>
      <c r="L66" s="92"/>
      <c r="M66" s="92"/>
      <c r="N66" s="92"/>
      <c r="O66" s="92"/>
      <c r="P66" s="92"/>
      <c r="Q66" s="92"/>
      <c r="R66" s="92"/>
      <c r="S66" s="92"/>
      <c r="T66" s="92"/>
      <c r="U66" s="92"/>
      <c r="V66" s="92"/>
      <c r="W66" s="92"/>
      <c r="X66" s="92"/>
      <c r="Y66" s="92"/>
      <c r="Z66" s="92"/>
      <c r="AA66" s="92"/>
      <c r="AB66" s="92"/>
      <c r="AC66" s="92"/>
      <c r="AD66" s="92"/>
      <c r="AE66" s="92"/>
      <c r="AF66" s="92"/>
      <c r="AG66" s="92"/>
      <c r="AH66" s="92"/>
      <c r="AI66" s="92"/>
      <c r="AJ66" s="92"/>
      <c r="AK66" s="92"/>
      <c r="AL66" s="92"/>
      <c r="AM66" s="92"/>
      <c r="AN66" s="92"/>
      <c r="AO66" s="92"/>
      <c r="AP66" s="92"/>
      <c r="AQ66" s="92"/>
      <c r="AR66" s="92"/>
      <c r="AS66" s="92"/>
      <c r="AT66" s="92"/>
      <c r="AU66" s="92"/>
      <c r="AV66" s="92"/>
      <c r="AW66" s="92"/>
      <c r="AX66" s="92"/>
      <c r="AY66" s="92"/>
      <c r="AZ66" s="92"/>
      <c r="BA66" s="92"/>
      <c r="BB66" s="92"/>
      <c r="BC66" s="92"/>
      <c r="BD66" s="92"/>
      <c r="BE66" s="92"/>
      <c r="BF66" s="92"/>
      <c r="BG66" s="92"/>
      <c r="BH66" s="92"/>
      <c r="BI66" s="92"/>
      <c r="BJ66" s="92"/>
      <c r="BK66" s="92"/>
      <c r="BL66" s="92"/>
      <c r="BM66" s="92"/>
      <c r="BN66" s="92"/>
      <c r="BO66" s="92"/>
      <c r="BP66" s="92"/>
      <c r="BQ66" s="92"/>
      <c r="BR66" s="92"/>
      <c r="BS66" s="92"/>
      <c r="BT66" s="92"/>
      <c r="BU66" s="92"/>
      <c r="BV66" s="92"/>
      <c r="BW66" s="92"/>
      <c r="BX66" s="92"/>
      <c r="BY66" s="92"/>
      <c r="BZ66" s="92"/>
      <c r="CA66" s="92"/>
      <c r="CB66" s="92"/>
      <c r="CC66" s="92"/>
      <c r="CD66" s="92"/>
      <c r="CE66" s="92"/>
      <c r="CF66" s="92"/>
      <c r="CG66" s="92"/>
      <c r="CH66" s="92"/>
      <c r="CI66" s="92"/>
      <c r="CJ66" s="92"/>
      <c r="CK66" s="92"/>
      <c r="CL66" s="92"/>
      <c r="CM66" s="92"/>
      <c r="CN66" s="92"/>
      <c r="CO66" s="92"/>
      <c r="CP66" s="92"/>
      <c r="CQ66" s="92"/>
      <c r="CR66" s="92"/>
      <c r="CS66" s="92"/>
      <c r="CT66" s="92"/>
      <c r="CU66" s="92"/>
      <c r="CV66" s="92"/>
      <c r="CW66" s="92"/>
      <c r="CX66" s="92"/>
      <c r="CY66" s="92"/>
      <c r="CZ66" s="92"/>
      <c r="DA66" s="92"/>
      <c r="DB66" s="92"/>
      <c r="DC66" s="92"/>
      <c r="DD66" s="92"/>
      <c r="DE66" s="92"/>
      <c r="DF66" s="92"/>
      <c r="DG66" s="92"/>
      <c r="DH66" s="92"/>
      <c r="DI66" s="92"/>
      <c r="DJ66" s="92"/>
      <c r="DK66" s="92"/>
      <c r="DL66" s="92"/>
      <c r="DM66" s="92"/>
      <c r="DN66" s="92"/>
      <c r="DO66" s="92"/>
      <c r="DP66" s="92"/>
      <c r="DQ66" s="92"/>
      <c r="DR66" s="92"/>
      <c r="DS66" s="92"/>
      <c r="DT66" s="92"/>
      <c r="DU66" s="92"/>
      <c r="DV66" s="92"/>
      <c r="DW66" s="92"/>
      <c r="DX66" s="92"/>
      <c r="DY66" s="92"/>
      <c r="DZ66" s="92"/>
      <c r="EA66" s="92"/>
      <c r="EB66" s="92"/>
      <c r="EC66" s="92"/>
      <c r="ED66" s="92"/>
      <c r="EE66" s="92"/>
      <c r="EF66" s="92"/>
      <c r="EG66" s="92"/>
      <c r="EH66" s="92"/>
      <c r="EI66" s="92"/>
      <c r="EJ66" s="92"/>
      <c r="EK66" s="92"/>
      <c r="EL66" s="92"/>
      <c r="EM66" s="92"/>
      <c r="EN66" s="92"/>
      <c r="EO66" s="92"/>
      <c r="EP66" s="92"/>
      <c r="EQ66" s="92"/>
      <c r="ER66" s="92"/>
      <c r="ES66" s="92"/>
      <c r="ET66" s="92"/>
      <c r="EU66" s="92"/>
      <c r="EV66" s="92"/>
      <c r="EW66" s="92"/>
      <c r="EX66" s="92"/>
      <c r="EY66" s="92"/>
      <c r="EZ66" s="92"/>
      <c r="FA66" s="92"/>
      <c r="FB66" s="92"/>
      <c r="FC66" s="92"/>
      <c r="FD66" s="92"/>
      <c r="FE66" s="92"/>
      <c r="FF66" s="92"/>
      <c r="FG66" s="92"/>
      <c r="FH66" s="92"/>
      <c r="FI66" s="92"/>
      <c r="FJ66" s="92"/>
      <c r="FK66" s="92"/>
      <c r="FL66" s="92"/>
      <c r="FM66" s="92"/>
      <c r="FN66" s="92"/>
      <c r="FO66" s="92"/>
      <c r="FP66" s="92"/>
      <c r="FQ66" s="92"/>
      <c r="FR66" s="92"/>
      <c r="FS66" s="92"/>
      <c r="FT66" s="92"/>
      <c r="FU66" s="92"/>
      <c r="FV66" s="92"/>
      <c r="FW66" s="92"/>
      <c r="FX66" s="92"/>
      <c r="FY66" s="92"/>
      <c r="FZ66" s="92"/>
      <c r="GA66" s="92"/>
      <c r="GB66" s="92"/>
      <c r="GC66" s="92"/>
      <c r="GD66" s="92"/>
      <c r="GE66" s="92"/>
      <c r="GF66" s="92"/>
      <c r="GG66" s="92"/>
      <c r="GH66" s="92"/>
      <c r="GI66" s="92"/>
      <c r="GJ66" s="92"/>
      <c r="GK66" s="92"/>
      <c r="GL66" s="92"/>
      <c r="GM66" s="92"/>
      <c r="GN66" s="92"/>
      <c r="GO66" s="92"/>
      <c r="GP66" s="92"/>
      <c r="GQ66" s="92"/>
      <c r="GR66" s="92"/>
      <c r="GS66" s="92"/>
      <c r="GT66" s="92"/>
      <c r="GU66" s="92"/>
      <c r="GV66" s="92"/>
      <c r="GW66" s="92"/>
      <c r="GX66" s="92"/>
      <c r="GY66" s="92"/>
      <c r="GZ66" s="92"/>
      <c r="HA66" s="92"/>
      <c r="HB66" s="92"/>
      <c r="HC66" s="92"/>
      <c r="HD66" s="92"/>
      <c r="HE66" s="92"/>
      <c r="HF66" s="92"/>
      <c r="HG66" s="92"/>
      <c r="HH66" s="92"/>
      <c r="HI66" s="92"/>
      <c r="HJ66" s="92"/>
      <c r="HK66" s="92"/>
      <c r="HL66" s="92"/>
      <c r="HM66" s="92"/>
      <c r="HN66" s="92"/>
      <c r="HO66" s="92"/>
      <c r="HP66" s="92"/>
      <c r="HQ66" s="92"/>
      <c r="HR66" s="92"/>
      <c r="HS66" s="92"/>
      <c r="HT66" s="92"/>
      <c r="HU66" s="92"/>
      <c r="HV66" s="92"/>
      <c r="HW66" s="92"/>
      <c r="HX66" s="92"/>
      <c r="HY66" s="92"/>
      <c r="HZ66" s="92"/>
      <c r="IA66" s="92"/>
    </row>
    <row r="67" spans="1:235" ht="24" customHeight="1" x14ac:dyDescent="0.15">
      <c r="A67" s="92"/>
      <c r="B67" s="103"/>
      <c r="C67" s="92"/>
      <c r="D67" s="101"/>
      <c r="E67" s="92"/>
      <c r="F67" s="92"/>
      <c r="G67" s="92"/>
      <c r="H67" s="92"/>
      <c r="I67" s="92"/>
      <c r="J67" s="92"/>
      <c r="K67" s="92"/>
      <c r="L67" s="92"/>
      <c r="M67" s="92"/>
      <c r="N67" s="92"/>
      <c r="O67" s="92"/>
      <c r="P67" s="92"/>
      <c r="Q67" s="92"/>
      <c r="R67" s="92"/>
      <c r="S67" s="92"/>
      <c r="T67" s="92"/>
      <c r="U67" s="92"/>
      <c r="V67" s="92"/>
      <c r="W67" s="92"/>
      <c r="X67" s="92"/>
      <c r="Y67" s="92"/>
      <c r="Z67" s="92"/>
      <c r="AA67" s="92"/>
      <c r="AB67" s="92"/>
      <c r="AC67" s="92"/>
      <c r="AD67" s="92"/>
      <c r="AE67" s="92"/>
      <c r="AF67" s="92"/>
      <c r="AG67" s="92"/>
      <c r="AH67" s="92"/>
      <c r="AI67" s="92"/>
      <c r="AJ67" s="92"/>
      <c r="AK67" s="92"/>
      <c r="AL67" s="92"/>
      <c r="AM67" s="92"/>
      <c r="AN67" s="92"/>
      <c r="AO67" s="92"/>
      <c r="AP67" s="92"/>
      <c r="AQ67" s="92"/>
      <c r="AR67" s="92"/>
      <c r="AS67" s="92"/>
      <c r="AT67" s="92"/>
      <c r="AU67" s="92"/>
      <c r="AV67" s="92"/>
      <c r="AW67" s="92"/>
      <c r="AX67" s="92"/>
      <c r="AY67" s="92"/>
      <c r="AZ67" s="92"/>
      <c r="BA67" s="92"/>
      <c r="BB67" s="92"/>
      <c r="BC67" s="92"/>
      <c r="BD67" s="92"/>
      <c r="BE67" s="92"/>
      <c r="BF67" s="92"/>
      <c r="BG67" s="92"/>
      <c r="BH67" s="92"/>
      <c r="BI67" s="92"/>
      <c r="BJ67" s="92"/>
      <c r="BK67" s="92"/>
      <c r="BL67" s="92"/>
      <c r="BM67" s="92"/>
      <c r="BN67" s="92"/>
      <c r="BO67" s="92"/>
      <c r="BP67" s="92"/>
      <c r="BQ67" s="92"/>
      <c r="BR67" s="92"/>
      <c r="BS67" s="92"/>
      <c r="BT67" s="92"/>
      <c r="BU67" s="92"/>
      <c r="BV67" s="92"/>
      <c r="BW67" s="92"/>
      <c r="BX67" s="92"/>
      <c r="BY67" s="92"/>
      <c r="BZ67" s="92"/>
      <c r="CA67" s="92"/>
      <c r="CB67" s="92"/>
      <c r="CC67" s="92"/>
      <c r="CD67" s="92"/>
      <c r="CE67" s="92"/>
      <c r="CF67" s="92"/>
      <c r="CG67" s="92"/>
      <c r="CH67" s="92"/>
      <c r="CI67" s="92"/>
      <c r="CJ67" s="92"/>
      <c r="CK67" s="92"/>
      <c r="CL67" s="92"/>
      <c r="CM67" s="92"/>
      <c r="CN67" s="92"/>
      <c r="CO67" s="92"/>
      <c r="CP67" s="92"/>
      <c r="CQ67" s="92"/>
      <c r="CR67" s="92"/>
      <c r="CS67" s="92"/>
      <c r="CT67" s="92"/>
      <c r="CU67" s="92"/>
      <c r="CV67" s="92"/>
      <c r="CW67" s="92"/>
      <c r="CX67" s="92"/>
      <c r="CY67" s="92"/>
      <c r="CZ67" s="92"/>
      <c r="DA67" s="92"/>
      <c r="DB67" s="92"/>
      <c r="DC67" s="92"/>
      <c r="DD67" s="92"/>
      <c r="DE67" s="92"/>
      <c r="DF67" s="92"/>
      <c r="DG67" s="92"/>
      <c r="DH67" s="92"/>
      <c r="DI67" s="92"/>
      <c r="DJ67" s="92"/>
      <c r="DK67" s="92"/>
      <c r="DL67" s="92"/>
      <c r="DM67" s="92"/>
      <c r="DN67" s="92"/>
      <c r="DO67" s="92"/>
      <c r="DP67" s="92"/>
      <c r="DQ67" s="92"/>
      <c r="DR67" s="92"/>
      <c r="DS67" s="92"/>
      <c r="DT67" s="92"/>
      <c r="DU67" s="92"/>
      <c r="DV67" s="92"/>
      <c r="DW67" s="92"/>
      <c r="DX67" s="92"/>
      <c r="DY67" s="92"/>
      <c r="DZ67" s="92"/>
      <c r="EA67" s="92"/>
      <c r="EB67" s="92"/>
      <c r="EC67" s="92"/>
      <c r="ED67" s="92"/>
      <c r="EE67" s="92"/>
      <c r="EF67" s="92"/>
      <c r="EG67" s="92"/>
      <c r="EH67" s="92"/>
      <c r="EI67" s="92"/>
      <c r="EJ67" s="92"/>
      <c r="EK67" s="92"/>
      <c r="EL67" s="92"/>
      <c r="EM67" s="92"/>
      <c r="EN67" s="92"/>
      <c r="EO67" s="92"/>
      <c r="EP67" s="92"/>
      <c r="EQ67" s="92"/>
      <c r="ER67" s="92"/>
      <c r="ES67" s="92"/>
      <c r="ET67" s="92"/>
      <c r="EU67" s="92"/>
      <c r="EV67" s="92"/>
      <c r="EW67" s="92"/>
      <c r="EX67" s="92"/>
      <c r="EY67" s="92"/>
      <c r="EZ67" s="92"/>
      <c r="FA67" s="92"/>
      <c r="FB67" s="92"/>
      <c r="FC67" s="92"/>
      <c r="FD67" s="92"/>
      <c r="FE67" s="92"/>
      <c r="FF67" s="92"/>
      <c r="FG67" s="92"/>
      <c r="FH67" s="92"/>
      <c r="FI67" s="92"/>
      <c r="FJ67" s="92"/>
      <c r="FK67" s="92"/>
      <c r="FL67" s="92"/>
      <c r="FM67" s="92"/>
      <c r="FN67" s="92"/>
      <c r="FO67" s="92"/>
      <c r="FP67" s="92"/>
      <c r="FQ67" s="92"/>
      <c r="FR67" s="92"/>
      <c r="FS67" s="92"/>
      <c r="FT67" s="92"/>
      <c r="FU67" s="92"/>
      <c r="FV67" s="92"/>
      <c r="FW67" s="92"/>
      <c r="FX67" s="92"/>
      <c r="FY67" s="92"/>
      <c r="FZ67" s="92"/>
      <c r="GA67" s="92"/>
      <c r="GB67" s="92"/>
      <c r="GC67" s="92"/>
      <c r="GD67" s="92"/>
      <c r="GE67" s="92"/>
      <c r="GF67" s="92"/>
      <c r="GG67" s="92"/>
      <c r="GH67" s="92"/>
      <c r="GI67" s="92"/>
      <c r="GJ67" s="92"/>
      <c r="GK67" s="92"/>
      <c r="GL67" s="92"/>
      <c r="GM67" s="92"/>
      <c r="GN67" s="92"/>
      <c r="GO67" s="92"/>
      <c r="GP67" s="92"/>
      <c r="GQ67" s="92"/>
      <c r="GR67" s="92"/>
      <c r="GS67" s="92"/>
      <c r="GT67" s="92"/>
      <c r="GU67" s="92"/>
      <c r="GV67" s="92"/>
      <c r="GW67" s="92"/>
      <c r="GX67" s="92"/>
      <c r="GY67" s="92"/>
      <c r="GZ67" s="92"/>
      <c r="HA67" s="92"/>
      <c r="HB67" s="92"/>
      <c r="HC67" s="92"/>
      <c r="HD67" s="92"/>
      <c r="HE67" s="92"/>
      <c r="HF67" s="92"/>
      <c r="HG67" s="92"/>
      <c r="HH67" s="92"/>
      <c r="HI67" s="92"/>
      <c r="HJ67" s="92"/>
      <c r="HK67" s="92"/>
      <c r="HL67" s="92"/>
      <c r="HM67" s="92"/>
      <c r="HN67" s="92"/>
      <c r="HO67" s="92"/>
      <c r="HP67" s="92"/>
      <c r="HQ67" s="92"/>
      <c r="HR67" s="92"/>
      <c r="HS67" s="92"/>
      <c r="HT67" s="92"/>
      <c r="HU67" s="92"/>
      <c r="HV67" s="92"/>
      <c r="HW67" s="92"/>
      <c r="HX67" s="92"/>
      <c r="HY67" s="92"/>
      <c r="HZ67" s="92"/>
      <c r="IA67" s="92"/>
    </row>
    <row r="68" spans="1:235" ht="24" customHeight="1" x14ac:dyDescent="0.15">
      <c r="A68" s="92"/>
      <c r="B68" s="103"/>
      <c r="C68" s="92"/>
      <c r="D68" s="101"/>
      <c r="E68" s="92"/>
      <c r="F68" s="92"/>
      <c r="G68" s="92"/>
      <c r="H68" s="92"/>
      <c r="I68" s="92"/>
      <c r="J68" s="92"/>
      <c r="K68" s="92"/>
      <c r="L68" s="92"/>
      <c r="M68" s="92"/>
      <c r="N68" s="92"/>
      <c r="O68" s="92"/>
      <c r="P68" s="92"/>
      <c r="Q68" s="92"/>
      <c r="R68" s="92"/>
      <c r="S68" s="92"/>
      <c r="T68" s="92"/>
      <c r="U68" s="92"/>
      <c r="V68" s="92"/>
      <c r="W68" s="92"/>
      <c r="X68" s="92"/>
      <c r="Y68" s="92"/>
      <c r="Z68" s="92"/>
      <c r="AA68" s="92"/>
      <c r="AB68" s="92"/>
      <c r="AC68" s="92"/>
      <c r="AD68" s="92"/>
      <c r="AE68" s="92"/>
      <c r="AF68" s="92"/>
      <c r="AG68" s="92"/>
      <c r="AH68" s="92"/>
      <c r="AI68" s="92"/>
      <c r="AJ68" s="92"/>
      <c r="AK68" s="92"/>
      <c r="AL68" s="92"/>
      <c r="AM68" s="92"/>
      <c r="AN68" s="92"/>
      <c r="AO68" s="92"/>
      <c r="AP68" s="92"/>
      <c r="AQ68" s="92"/>
      <c r="AR68" s="92"/>
      <c r="AS68" s="92"/>
      <c r="AT68" s="92"/>
      <c r="AU68" s="92"/>
      <c r="AV68" s="92"/>
      <c r="AW68" s="92"/>
      <c r="AX68" s="92"/>
      <c r="AY68" s="92"/>
      <c r="AZ68" s="92"/>
      <c r="BA68" s="92"/>
      <c r="BB68" s="92"/>
      <c r="BC68" s="92"/>
      <c r="BD68" s="92"/>
      <c r="BE68" s="92"/>
      <c r="BF68" s="92"/>
      <c r="BG68" s="92"/>
      <c r="BH68" s="92"/>
      <c r="BI68" s="92"/>
      <c r="BJ68" s="92"/>
      <c r="BK68" s="92"/>
      <c r="BL68" s="92"/>
      <c r="BM68" s="92"/>
      <c r="BN68" s="92"/>
      <c r="BO68" s="92"/>
      <c r="BP68" s="92"/>
      <c r="BQ68" s="92"/>
      <c r="BR68" s="92"/>
      <c r="BS68" s="92"/>
      <c r="BT68" s="92"/>
      <c r="BU68" s="92"/>
      <c r="BV68" s="92"/>
      <c r="BW68" s="92"/>
      <c r="BX68" s="92"/>
      <c r="BY68" s="92"/>
      <c r="BZ68" s="92"/>
      <c r="CA68" s="92"/>
      <c r="CB68" s="92"/>
      <c r="CC68" s="92"/>
      <c r="CD68" s="92"/>
      <c r="CE68" s="92"/>
      <c r="CF68" s="92"/>
      <c r="CG68" s="92"/>
      <c r="CH68" s="92"/>
      <c r="CI68" s="92"/>
      <c r="CJ68" s="92"/>
      <c r="CK68" s="92"/>
      <c r="CL68" s="92"/>
      <c r="CM68" s="92"/>
      <c r="CN68" s="92"/>
      <c r="CO68" s="92"/>
      <c r="CP68" s="92"/>
      <c r="CQ68" s="92"/>
      <c r="CR68" s="92"/>
      <c r="CS68" s="92"/>
      <c r="CT68" s="92"/>
      <c r="CU68" s="92"/>
      <c r="CV68" s="92"/>
      <c r="CW68" s="92"/>
      <c r="CX68" s="92"/>
      <c r="CY68" s="92"/>
      <c r="CZ68" s="92"/>
      <c r="DA68" s="92"/>
      <c r="DB68" s="92"/>
      <c r="DC68" s="92"/>
      <c r="DD68" s="92"/>
      <c r="DE68" s="92"/>
      <c r="DF68" s="92"/>
      <c r="DG68" s="92"/>
      <c r="DH68" s="92"/>
      <c r="DI68" s="92"/>
      <c r="DJ68" s="92"/>
      <c r="DK68" s="92"/>
      <c r="DL68" s="92"/>
      <c r="DM68" s="92"/>
      <c r="DN68" s="92"/>
      <c r="DO68" s="92"/>
      <c r="DP68" s="92"/>
      <c r="DQ68" s="92"/>
      <c r="DR68" s="92"/>
      <c r="DS68" s="92"/>
      <c r="DT68" s="92"/>
      <c r="DU68" s="92"/>
      <c r="DV68" s="92"/>
      <c r="DW68" s="92"/>
      <c r="DX68" s="92"/>
      <c r="DY68" s="92"/>
      <c r="DZ68" s="92"/>
      <c r="EA68" s="92"/>
      <c r="EB68" s="92"/>
      <c r="EC68" s="92"/>
      <c r="ED68" s="92"/>
      <c r="EE68" s="92"/>
      <c r="EF68" s="92"/>
      <c r="EG68" s="92"/>
      <c r="EH68" s="92"/>
      <c r="EI68" s="92"/>
      <c r="EJ68" s="92"/>
      <c r="EK68" s="92"/>
      <c r="EL68" s="92"/>
      <c r="EM68" s="92"/>
      <c r="EN68" s="92"/>
      <c r="EO68" s="92"/>
      <c r="EP68" s="92"/>
      <c r="EQ68" s="92"/>
      <c r="ER68" s="92"/>
      <c r="ES68" s="92"/>
      <c r="ET68" s="92"/>
      <c r="EU68" s="92"/>
      <c r="EV68" s="92"/>
      <c r="EW68" s="92"/>
      <c r="EX68" s="92"/>
      <c r="EY68" s="92"/>
      <c r="EZ68" s="92"/>
      <c r="FA68" s="92"/>
      <c r="FB68" s="92"/>
      <c r="FC68" s="92"/>
      <c r="FD68" s="92"/>
      <c r="FE68" s="92"/>
      <c r="FF68" s="92"/>
      <c r="FG68" s="92"/>
      <c r="FH68" s="92"/>
      <c r="FI68" s="92"/>
      <c r="FJ68" s="92"/>
      <c r="FK68" s="92"/>
      <c r="FL68" s="92"/>
      <c r="FM68" s="92"/>
      <c r="FN68" s="92"/>
      <c r="FO68" s="92"/>
      <c r="FP68" s="92"/>
      <c r="FQ68" s="92"/>
      <c r="FR68" s="92"/>
      <c r="FS68" s="92"/>
      <c r="FT68" s="92"/>
      <c r="FU68" s="92"/>
      <c r="FV68" s="92"/>
      <c r="FW68" s="92"/>
      <c r="FX68" s="92"/>
      <c r="FY68" s="92"/>
      <c r="FZ68" s="92"/>
      <c r="GA68" s="92"/>
      <c r="GB68" s="92"/>
      <c r="GC68" s="92"/>
      <c r="GD68" s="92"/>
      <c r="GE68" s="92"/>
      <c r="GF68" s="92"/>
      <c r="GG68" s="92"/>
      <c r="GH68" s="92"/>
      <c r="GI68" s="92"/>
      <c r="GJ68" s="92"/>
      <c r="GK68" s="92"/>
      <c r="GL68" s="92"/>
      <c r="GM68" s="92"/>
      <c r="GN68" s="92"/>
      <c r="GO68" s="92"/>
      <c r="GP68" s="92"/>
      <c r="GQ68" s="92"/>
      <c r="GR68" s="92"/>
      <c r="GS68" s="92"/>
      <c r="GT68" s="92"/>
      <c r="GU68" s="92"/>
      <c r="GV68" s="92"/>
      <c r="GW68" s="92"/>
      <c r="GX68" s="92"/>
      <c r="GY68" s="92"/>
      <c r="GZ68" s="92"/>
      <c r="HA68" s="92"/>
      <c r="HB68" s="92"/>
      <c r="HC68" s="92"/>
      <c r="HD68" s="92"/>
      <c r="HE68" s="92"/>
      <c r="HF68" s="92"/>
      <c r="HG68" s="92"/>
      <c r="HH68" s="92"/>
      <c r="HI68" s="92"/>
      <c r="HJ68" s="92"/>
      <c r="HK68" s="92"/>
      <c r="HL68" s="92"/>
      <c r="HM68" s="92"/>
      <c r="HN68" s="92"/>
      <c r="HO68" s="92"/>
      <c r="HP68" s="92"/>
      <c r="HQ68" s="92"/>
      <c r="HR68" s="92"/>
      <c r="HS68" s="92"/>
      <c r="HT68" s="92"/>
      <c r="HU68" s="92"/>
      <c r="HV68" s="92"/>
      <c r="HW68" s="92"/>
      <c r="HX68" s="92"/>
      <c r="HY68" s="92"/>
      <c r="HZ68" s="92"/>
      <c r="IA68" s="92"/>
    </row>
    <row r="69" spans="1:235" ht="24" customHeight="1" x14ac:dyDescent="0.15">
      <c r="A69" s="92"/>
      <c r="B69" s="103"/>
      <c r="C69" s="92"/>
      <c r="D69" s="101"/>
      <c r="E69" s="92"/>
      <c r="F69" s="92"/>
      <c r="G69" s="92"/>
      <c r="H69" s="92"/>
      <c r="I69" s="92"/>
      <c r="J69" s="92"/>
      <c r="K69" s="92"/>
      <c r="L69" s="92"/>
      <c r="M69" s="92"/>
      <c r="N69" s="92"/>
      <c r="O69" s="92"/>
      <c r="P69" s="92"/>
      <c r="Q69" s="92"/>
      <c r="R69" s="92"/>
      <c r="S69" s="92"/>
      <c r="T69" s="92"/>
      <c r="U69" s="92"/>
      <c r="V69" s="92"/>
      <c r="W69" s="92"/>
      <c r="X69" s="92"/>
      <c r="Y69" s="92"/>
      <c r="Z69" s="92"/>
      <c r="AA69" s="92"/>
      <c r="AB69" s="92"/>
      <c r="AC69" s="92"/>
      <c r="AD69" s="92"/>
      <c r="AE69" s="92"/>
      <c r="AF69" s="92"/>
      <c r="AG69" s="92"/>
      <c r="AH69" s="92"/>
      <c r="AI69" s="92"/>
      <c r="AJ69" s="92"/>
      <c r="AK69" s="92"/>
      <c r="AL69" s="92"/>
      <c r="AM69" s="92"/>
      <c r="AN69" s="92"/>
      <c r="AO69" s="92"/>
      <c r="AP69" s="92"/>
      <c r="AQ69" s="92"/>
      <c r="AR69" s="92"/>
      <c r="AS69" s="92"/>
      <c r="AT69" s="92"/>
      <c r="AU69" s="92"/>
      <c r="AV69" s="92"/>
      <c r="AW69" s="92"/>
      <c r="AX69" s="92"/>
      <c r="AY69" s="92"/>
      <c r="AZ69" s="92"/>
      <c r="BA69" s="92"/>
      <c r="BB69" s="92"/>
      <c r="BC69" s="92"/>
      <c r="BD69" s="92"/>
      <c r="BE69" s="92"/>
      <c r="BF69" s="92"/>
      <c r="BG69" s="92"/>
      <c r="BH69" s="92"/>
      <c r="BI69" s="92"/>
      <c r="BJ69" s="92"/>
      <c r="BK69" s="92"/>
      <c r="BL69" s="92"/>
      <c r="BM69" s="92"/>
      <c r="BN69" s="92"/>
      <c r="BO69" s="92"/>
      <c r="BP69" s="92"/>
      <c r="BQ69" s="92"/>
      <c r="BR69" s="92"/>
      <c r="BS69" s="92"/>
      <c r="BT69" s="92"/>
      <c r="BU69" s="92"/>
      <c r="BV69" s="92"/>
      <c r="BW69" s="92"/>
      <c r="BX69" s="92"/>
      <c r="BY69" s="92"/>
      <c r="BZ69" s="92"/>
      <c r="CA69" s="92"/>
      <c r="CB69" s="92"/>
      <c r="CC69" s="92"/>
      <c r="CD69" s="92"/>
      <c r="CE69" s="92"/>
      <c r="CF69" s="92"/>
      <c r="CG69" s="92"/>
      <c r="CH69" s="92"/>
      <c r="CI69" s="92"/>
      <c r="CJ69" s="92"/>
      <c r="CK69" s="92"/>
      <c r="CL69" s="92"/>
      <c r="CM69" s="92"/>
      <c r="CN69" s="92"/>
      <c r="CO69" s="92"/>
      <c r="CP69" s="92"/>
      <c r="CQ69" s="92"/>
      <c r="CR69" s="92"/>
      <c r="CS69" s="92"/>
      <c r="CT69" s="92"/>
      <c r="CU69" s="92"/>
      <c r="CV69" s="92"/>
      <c r="CW69" s="92"/>
      <c r="CX69" s="92"/>
      <c r="CY69" s="92"/>
      <c r="CZ69" s="92"/>
      <c r="DA69" s="92"/>
      <c r="DB69" s="92"/>
      <c r="DC69" s="92"/>
      <c r="DD69" s="92"/>
      <c r="DE69" s="92"/>
      <c r="DF69" s="92"/>
      <c r="DG69" s="92"/>
      <c r="DH69" s="92"/>
      <c r="DI69" s="92"/>
      <c r="DJ69" s="92"/>
      <c r="DK69" s="92"/>
      <c r="DL69" s="92"/>
      <c r="DM69" s="92"/>
      <c r="DN69" s="92"/>
      <c r="DO69" s="92"/>
      <c r="DP69" s="92"/>
      <c r="DQ69" s="92"/>
      <c r="DR69" s="92"/>
      <c r="DS69" s="92"/>
      <c r="DT69" s="92"/>
      <c r="DU69" s="92"/>
      <c r="DV69" s="92"/>
      <c r="DW69" s="92"/>
      <c r="DX69" s="92"/>
      <c r="DY69" s="92"/>
      <c r="DZ69" s="92"/>
      <c r="EA69" s="92"/>
      <c r="EB69" s="92"/>
      <c r="EC69" s="92"/>
      <c r="ED69" s="92"/>
      <c r="EE69" s="92"/>
      <c r="EF69" s="92"/>
      <c r="EG69" s="92"/>
      <c r="EH69" s="92"/>
      <c r="EI69" s="92"/>
      <c r="EJ69" s="92"/>
      <c r="EK69" s="92"/>
      <c r="EL69" s="92"/>
      <c r="EM69" s="92"/>
      <c r="EN69" s="92"/>
      <c r="EO69" s="92"/>
      <c r="EP69" s="92"/>
      <c r="EQ69" s="92"/>
      <c r="ER69" s="92"/>
      <c r="ES69" s="92"/>
      <c r="ET69" s="92"/>
      <c r="EU69" s="92"/>
      <c r="EV69" s="92"/>
      <c r="EW69" s="92"/>
      <c r="EX69" s="92"/>
      <c r="EY69" s="92"/>
      <c r="EZ69" s="92"/>
      <c r="FA69" s="92"/>
      <c r="FB69" s="92"/>
      <c r="FC69" s="92"/>
      <c r="FD69" s="92"/>
      <c r="FE69" s="92"/>
      <c r="FF69" s="92"/>
      <c r="FG69" s="92"/>
      <c r="FH69" s="92"/>
      <c r="FI69" s="92"/>
      <c r="FJ69" s="92"/>
      <c r="FK69" s="92"/>
      <c r="FL69" s="92"/>
      <c r="FM69" s="92"/>
      <c r="FN69" s="92"/>
      <c r="FO69" s="92"/>
      <c r="FP69" s="92"/>
      <c r="FQ69" s="92"/>
      <c r="FR69" s="92"/>
      <c r="FS69" s="92"/>
      <c r="FT69" s="92"/>
      <c r="FU69" s="92"/>
      <c r="FV69" s="92"/>
      <c r="FW69" s="92"/>
      <c r="FX69" s="92"/>
      <c r="FY69" s="92"/>
      <c r="FZ69" s="92"/>
      <c r="GA69" s="92"/>
      <c r="GB69" s="92"/>
      <c r="GC69" s="92"/>
      <c r="GD69" s="92"/>
      <c r="GE69" s="92"/>
      <c r="GF69" s="92"/>
      <c r="GG69" s="92"/>
      <c r="GH69" s="92"/>
      <c r="GI69" s="92"/>
      <c r="GJ69" s="92"/>
      <c r="GK69" s="92"/>
      <c r="GL69" s="92"/>
      <c r="GM69" s="92"/>
      <c r="GN69" s="92"/>
      <c r="GO69" s="92"/>
      <c r="GP69" s="92"/>
      <c r="GQ69" s="92"/>
      <c r="GR69" s="92"/>
      <c r="GS69" s="92"/>
      <c r="GT69" s="92"/>
      <c r="GU69" s="92"/>
      <c r="GV69" s="92"/>
      <c r="GW69" s="92"/>
      <c r="GX69" s="92"/>
      <c r="GY69" s="92"/>
      <c r="GZ69" s="92"/>
      <c r="HA69" s="92"/>
      <c r="HB69" s="92"/>
      <c r="HC69" s="92"/>
      <c r="HD69" s="92"/>
      <c r="HE69" s="92"/>
      <c r="HF69" s="92"/>
      <c r="HG69" s="92"/>
      <c r="HH69" s="92"/>
      <c r="HI69" s="92"/>
      <c r="HJ69" s="92"/>
      <c r="HK69" s="92"/>
      <c r="HL69" s="92"/>
      <c r="HM69" s="92"/>
      <c r="HN69" s="92"/>
      <c r="HO69" s="92"/>
      <c r="HP69" s="92"/>
      <c r="HQ69" s="92"/>
      <c r="HR69" s="92"/>
      <c r="HS69" s="92"/>
      <c r="HT69" s="92"/>
      <c r="HU69" s="92"/>
      <c r="HV69" s="92"/>
      <c r="HW69" s="92"/>
      <c r="HX69" s="92"/>
      <c r="HY69" s="92"/>
      <c r="HZ69" s="92"/>
      <c r="IA69" s="92"/>
    </row>
    <row r="70" spans="1:235" ht="24" customHeight="1" x14ac:dyDescent="0.15">
      <c r="A70" s="92"/>
      <c r="B70" s="103"/>
      <c r="C70" s="92"/>
      <c r="D70" s="101"/>
      <c r="E70" s="92"/>
      <c r="F70" s="92"/>
      <c r="G70" s="92"/>
      <c r="H70" s="92"/>
      <c r="I70" s="92"/>
      <c r="J70" s="92"/>
      <c r="K70" s="92"/>
      <c r="L70" s="92"/>
      <c r="M70" s="92"/>
      <c r="N70" s="92"/>
      <c r="O70" s="92"/>
      <c r="P70" s="92"/>
      <c r="Q70" s="92"/>
      <c r="R70" s="92"/>
      <c r="S70" s="92"/>
      <c r="T70" s="92"/>
      <c r="U70" s="92"/>
      <c r="V70" s="92"/>
      <c r="W70" s="92"/>
      <c r="X70" s="92"/>
      <c r="Y70" s="92"/>
      <c r="Z70" s="92"/>
      <c r="AA70" s="92"/>
      <c r="AB70" s="92"/>
      <c r="AC70" s="92"/>
      <c r="AD70" s="92"/>
      <c r="AE70" s="92"/>
      <c r="AF70" s="92"/>
      <c r="AG70" s="92"/>
      <c r="AH70" s="92"/>
      <c r="AI70" s="92"/>
      <c r="AJ70" s="92"/>
      <c r="AK70" s="92"/>
      <c r="AL70" s="92"/>
      <c r="AM70" s="92"/>
      <c r="AN70" s="92"/>
      <c r="AO70" s="92"/>
      <c r="AP70" s="92"/>
      <c r="AQ70" s="92"/>
      <c r="AR70" s="92"/>
      <c r="AS70" s="92"/>
      <c r="AT70" s="92"/>
      <c r="AU70" s="92"/>
      <c r="AV70" s="92"/>
      <c r="AW70" s="92"/>
      <c r="AX70" s="92"/>
      <c r="AY70" s="92"/>
      <c r="AZ70" s="92"/>
      <c r="BA70" s="92"/>
      <c r="BB70" s="92"/>
      <c r="BC70" s="92"/>
      <c r="BD70" s="92"/>
      <c r="BE70" s="92"/>
      <c r="BF70" s="92"/>
      <c r="BG70" s="92"/>
      <c r="BH70" s="92"/>
      <c r="BI70" s="92"/>
      <c r="BJ70" s="92"/>
      <c r="BK70" s="92"/>
      <c r="BL70" s="92"/>
      <c r="BM70" s="92"/>
      <c r="BN70" s="92"/>
      <c r="BO70" s="92"/>
      <c r="BP70" s="92"/>
      <c r="BQ70" s="92"/>
      <c r="BR70" s="92"/>
      <c r="BS70" s="92"/>
      <c r="BT70" s="92"/>
      <c r="BU70" s="92"/>
      <c r="BV70" s="92"/>
      <c r="BW70" s="92"/>
      <c r="BX70" s="92"/>
      <c r="BY70" s="92"/>
      <c r="BZ70" s="92"/>
      <c r="CA70" s="92"/>
      <c r="CB70" s="92"/>
      <c r="CC70" s="92"/>
      <c r="CD70" s="92"/>
      <c r="CE70" s="92"/>
      <c r="CF70" s="92"/>
      <c r="CG70" s="92"/>
      <c r="CH70" s="92"/>
      <c r="CI70" s="92"/>
      <c r="CJ70" s="92"/>
      <c r="CK70" s="92"/>
      <c r="CL70" s="92"/>
      <c r="CM70" s="92"/>
      <c r="CN70" s="92"/>
      <c r="CO70" s="92"/>
      <c r="CP70" s="92"/>
      <c r="CQ70" s="92"/>
      <c r="CR70" s="92"/>
      <c r="CS70" s="92"/>
      <c r="CT70" s="92"/>
      <c r="CU70" s="92"/>
      <c r="CV70" s="92"/>
      <c r="CW70" s="92"/>
      <c r="CX70" s="92"/>
      <c r="CY70" s="92"/>
      <c r="CZ70" s="92"/>
      <c r="DA70" s="92"/>
      <c r="DB70" s="92"/>
      <c r="DC70" s="92"/>
      <c r="DD70" s="92"/>
      <c r="DE70" s="92"/>
      <c r="DF70" s="92"/>
      <c r="DG70" s="92"/>
      <c r="DH70" s="92"/>
      <c r="DI70" s="92"/>
      <c r="DJ70" s="92"/>
      <c r="DK70" s="92"/>
      <c r="DL70" s="92"/>
      <c r="DM70" s="92"/>
      <c r="DN70" s="92"/>
      <c r="DO70" s="92"/>
      <c r="DP70" s="92"/>
      <c r="DQ70" s="92"/>
      <c r="DR70" s="92"/>
      <c r="DS70" s="92"/>
      <c r="DT70" s="92"/>
      <c r="DU70" s="92"/>
      <c r="DV70" s="92"/>
      <c r="DW70" s="92"/>
      <c r="DX70" s="92"/>
      <c r="DY70" s="92"/>
      <c r="DZ70" s="92"/>
      <c r="EA70" s="92"/>
      <c r="EB70" s="92"/>
      <c r="EC70" s="92"/>
      <c r="ED70" s="92"/>
      <c r="EE70" s="92"/>
      <c r="EF70" s="92"/>
      <c r="EG70" s="92"/>
      <c r="EH70" s="92"/>
      <c r="EI70" s="92"/>
      <c r="EJ70" s="92"/>
      <c r="EK70" s="92"/>
      <c r="EL70" s="92"/>
      <c r="EM70" s="92"/>
      <c r="EN70" s="92"/>
      <c r="EO70" s="92"/>
      <c r="EP70" s="92"/>
      <c r="EQ70" s="92"/>
      <c r="ER70" s="92"/>
      <c r="ES70" s="92"/>
      <c r="ET70" s="92"/>
      <c r="EU70" s="92"/>
      <c r="EV70" s="92"/>
      <c r="EW70" s="92"/>
      <c r="EX70" s="92"/>
      <c r="EY70" s="92"/>
      <c r="EZ70" s="92"/>
      <c r="FA70" s="92"/>
      <c r="FB70" s="92"/>
      <c r="FC70" s="92"/>
      <c r="FD70" s="92"/>
      <c r="FE70" s="92"/>
      <c r="FF70" s="92"/>
      <c r="FG70" s="92"/>
      <c r="FH70" s="92"/>
      <c r="FI70" s="92"/>
      <c r="FJ70" s="92"/>
      <c r="FK70" s="92"/>
      <c r="FL70" s="92"/>
      <c r="FM70" s="92"/>
      <c r="FN70" s="92"/>
      <c r="FO70" s="92"/>
      <c r="FP70" s="92"/>
      <c r="FQ70" s="92"/>
      <c r="FR70" s="92"/>
      <c r="FS70" s="92"/>
      <c r="FT70" s="92"/>
      <c r="FU70" s="92"/>
      <c r="FV70" s="92"/>
      <c r="FW70" s="92"/>
      <c r="FX70" s="92"/>
      <c r="FY70" s="92"/>
      <c r="FZ70" s="92"/>
      <c r="GA70" s="92"/>
      <c r="GB70" s="92"/>
      <c r="GC70" s="92"/>
      <c r="GD70" s="92"/>
      <c r="GE70" s="92"/>
      <c r="GF70" s="92"/>
      <c r="GG70" s="92"/>
      <c r="GH70" s="92"/>
      <c r="GI70" s="92"/>
      <c r="GJ70" s="92"/>
      <c r="GK70" s="92"/>
      <c r="GL70" s="92"/>
      <c r="GM70" s="92"/>
      <c r="GN70" s="92"/>
      <c r="GO70" s="92"/>
      <c r="GP70" s="92"/>
      <c r="GQ70" s="92"/>
      <c r="GR70" s="92"/>
      <c r="GS70" s="92"/>
      <c r="GT70" s="92"/>
      <c r="GU70" s="92"/>
      <c r="GV70" s="92"/>
      <c r="GW70" s="92"/>
      <c r="GX70" s="92"/>
      <c r="GY70" s="92"/>
      <c r="GZ70" s="92"/>
      <c r="HA70" s="92"/>
      <c r="HB70" s="92"/>
      <c r="HC70" s="92"/>
      <c r="HD70" s="92"/>
      <c r="HE70" s="92"/>
      <c r="HF70" s="92"/>
      <c r="HG70" s="92"/>
      <c r="HH70" s="92"/>
      <c r="HI70" s="92"/>
      <c r="HJ70" s="92"/>
      <c r="HK70" s="92"/>
      <c r="HL70" s="92"/>
      <c r="HM70" s="92"/>
      <c r="HN70" s="92"/>
      <c r="HO70" s="92"/>
      <c r="HP70" s="92"/>
      <c r="HQ70" s="92"/>
      <c r="HR70" s="92"/>
      <c r="HS70" s="92"/>
      <c r="HT70" s="92"/>
      <c r="HU70" s="92"/>
      <c r="HV70" s="92"/>
      <c r="HW70" s="92"/>
      <c r="HX70" s="92"/>
      <c r="HY70" s="92"/>
      <c r="HZ70" s="92"/>
      <c r="IA70" s="92"/>
    </row>
    <row r="71" spans="1:235" ht="24" customHeight="1" x14ac:dyDescent="0.15">
      <c r="A71" s="92"/>
      <c r="B71" s="103"/>
      <c r="C71" s="92"/>
      <c r="D71" s="101"/>
      <c r="E71" s="92"/>
      <c r="F71" s="92"/>
      <c r="G71" s="92"/>
      <c r="H71" s="92"/>
      <c r="I71" s="92"/>
      <c r="J71" s="92"/>
      <c r="K71" s="92"/>
      <c r="L71" s="92"/>
      <c r="M71" s="92"/>
      <c r="N71" s="92"/>
      <c r="O71" s="92"/>
      <c r="P71" s="92"/>
      <c r="Q71" s="92"/>
      <c r="R71" s="92"/>
      <c r="S71" s="92"/>
      <c r="T71" s="92"/>
      <c r="U71" s="92"/>
      <c r="V71" s="92"/>
      <c r="W71" s="92"/>
      <c r="X71" s="92"/>
      <c r="Y71" s="92"/>
      <c r="Z71" s="92"/>
      <c r="AA71" s="92"/>
      <c r="AB71" s="92"/>
      <c r="AC71" s="92"/>
      <c r="AD71" s="92"/>
      <c r="AE71" s="92"/>
      <c r="AF71" s="92"/>
      <c r="AG71" s="92"/>
      <c r="AH71" s="92"/>
      <c r="AI71" s="92"/>
      <c r="AJ71" s="92"/>
      <c r="AK71" s="92"/>
      <c r="AL71" s="92"/>
      <c r="AM71" s="92"/>
      <c r="AN71" s="92"/>
      <c r="AO71" s="92"/>
      <c r="AP71" s="92"/>
      <c r="AQ71" s="92"/>
      <c r="AR71" s="92"/>
      <c r="AS71" s="92"/>
      <c r="AT71" s="92"/>
      <c r="AU71" s="92"/>
      <c r="AV71" s="92"/>
      <c r="AW71" s="92"/>
      <c r="AX71" s="92"/>
      <c r="AY71" s="92"/>
      <c r="AZ71" s="92"/>
      <c r="BA71" s="92"/>
      <c r="BB71" s="92"/>
      <c r="BC71" s="92"/>
      <c r="BD71" s="92"/>
      <c r="BE71" s="92"/>
      <c r="BF71" s="92"/>
      <c r="BG71" s="92"/>
      <c r="BH71" s="92"/>
      <c r="BI71" s="92"/>
      <c r="BJ71" s="92"/>
      <c r="BK71" s="92"/>
      <c r="BL71" s="92"/>
      <c r="BM71" s="92"/>
      <c r="BN71" s="92"/>
      <c r="BO71" s="92"/>
      <c r="BP71" s="92"/>
      <c r="BQ71" s="92"/>
      <c r="BR71" s="92"/>
      <c r="BS71" s="92"/>
      <c r="BT71" s="92"/>
      <c r="BU71" s="92"/>
      <c r="BV71" s="92"/>
      <c r="BW71" s="92"/>
      <c r="BX71" s="92"/>
      <c r="BY71" s="92"/>
      <c r="BZ71" s="92"/>
      <c r="CA71" s="92"/>
      <c r="CB71" s="92"/>
      <c r="CC71" s="92"/>
      <c r="CD71" s="92"/>
      <c r="CE71" s="92"/>
      <c r="CF71" s="92"/>
      <c r="CG71" s="92"/>
      <c r="CH71" s="92"/>
      <c r="CI71" s="92"/>
      <c r="CJ71" s="92"/>
      <c r="CK71" s="92"/>
      <c r="CL71" s="92"/>
      <c r="CM71" s="92"/>
      <c r="CN71" s="92"/>
      <c r="CO71" s="92"/>
      <c r="CP71" s="92"/>
      <c r="CQ71" s="92"/>
      <c r="CR71" s="92"/>
      <c r="CS71" s="92"/>
      <c r="CT71" s="92"/>
      <c r="CU71" s="92"/>
      <c r="CV71" s="92"/>
      <c r="CW71" s="92"/>
      <c r="CX71" s="92"/>
      <c r="CY71" s="92"/>
      <c r="CZ71" s="92"/>
      <c r="DA71" s="92"/>
      <c r="DB71" s="92"/>
      <c r="DC71" s="92"/>
      <c r="DD71" s="92"/>
      <c r="DE71" s="92"/>
      <c r="DF71" s="92"/>
      <c r="DG71" s="92"/>
      <c r="DH71" s="92"/>
      <c r="DI71" s="92"/>
      <c r="DJ71" s="92"/>
      <c r="DK71" s="92"/>
      <c r="DL71" s="92"/>
      <c r="DM71" s="92"/>
      <c r="DN71" s="92"/>
      <c r="DO71" s="92"/>
      <c r="DP71" s="92"/>
      <c r="DQ71" s="92"/>
      <c r="DR71" s="92"/>
      <c r="DS71" s="92"/>
      <c r="DT71" s="92"/>
      <c r="DU71" s="92"/>
      <c r="DV71" s="92"/>
      <c r="DW71" s="92"/>
      <c r="DX71" s="92"/>
      <c r="DY71" s="92"/>
      <c r="DZ71" s="92"/>
      <c r="EA71" s="92"/>
      <c r="EB71" s="92"/>
      <c r="EC71" s="92"/>
      <c r="ED71" s="92"/>
      <c r="EE71" s="92"/>
      <c r="EF71" s="92"/>
      <c r="EG71" s="92"/>
      <c r="EH71" s="92"/>
      <c r="EI71" s="92"/>
      <c r="EJ71" s="92"/>
      <c r="EK71" s="92"/>
      <c r="EL71" s="92"/>
      <c r="EM71" s="92"/>
      <c r="EN71" s="92"/>
      <c r="EO71" s="92"/>
      <c r="EP71" s="92"/>
      <c r="EQ71" s="92"/>
      <c r="ER71" s="92"/>
      <c r="ES71" s="92"/>
      <c r="ET71" s="92"/>
      <c r="EU71" s="92"/>
      <c r="EV71" s="92"/>
      <c r="EW71" s="92"/>
      <c r="EX71" s="92"/>
      <c r="EY71" s="92"/>
      <c r="EZ71" s="92"/>
      <c r="FA71" s="92"/>
      <c r="FB71" s="92"/>
      <c r="FC71" s="92"/>
      <c r="FD71" s="92"/>
      <c r="FE71" s="92"/>
      <c r="FF71" s="92"/>
      <c r="FG71" s="92"/>
      <c r="FH71" s="92"/>
      <c r="FI71" s="92"/>
      <c r="FJ71" s="92"/>
      <c r="FK71" s="92"/>
      <c r="FL71" s="92"/>
      <c r="FM71" s="92"/>
      <c r="FN71" s="92"/>
      <c r="FO71" s="92"/>
      <c r="FP71" s="92"/>
      <c r="FQ71" s="92"/>
      <c r="FR71" s="92"/>
      <c r="FS71" s="92"/>
      <c r="FT71" s="92"/>
      <c r="FU71" s="92"/>
      <c r="FV71" s="92"/>
      <c r="FW71" s="92"/>
      <c r="FX71" s="92"/>
      <c r="FY71" s="92"/>
      <c r="FZ71" s="92"/>
      <c r="GA71" s="92"/>
      <c r="GB71" s="92"/>
      <c r="GC71" s="92"/>
      <c r="GD71" s="92"/>
      <c r="GE71" s="92"/>
      <c r="GF71" s="92"/>
      <c r="GG71" s="92"/>
      <c r="GH71" s="92"/>
      <c r="GI71" s="92"/>
      <c r="GJ71" s="92"/>
      <c r="GK71" s="92"/>
      <c r="GL71" s="92"/>
      <c r="GM71" s="92"/>
      <c r="GN71" s="92"/>
      <c r="GO71" s="92"/>
      <c r="GP71" s="92"/>
      <c r="GQ71" s="92"/>
      <c r="GR71" s="92"/>
      <c r="GS71" s="92"/>
      <c r="GT71" s="92"/>
      <c r="GU71" s="92"/>
      <c r="GV71" s="92"/>
      <c r="GW71" s="92"/>
      <c r="GX71" s="92"/>
      <c r="GY71" s="92"/>
      <c r="GZ71" s="92"/>
      <c r="HA71" s="92"/>
      <c r="HB71" s="92"/>
      <c r="HC71" s="92"/>
      <c r="HD71" s="92"/>
      <c r="HE71" s="92"/>
      <c r="HF71" s="92"/>
      <c r="HG71" s="92"/>
      <c r="HH71" s="92"/>
      <c r="HI71" s="92"/>
      <c r="HJ71" s="92"/>
      <c r="HK71" s="92"/>
      <c r="HL71" s="92"/>
      <c r="HM71" s="92"/>
      <c r="HN71" s="92"/>
      <c r="HO71" s="92"/>
      <c r="HP71" s="92"/>
      <c r="HQ71" s="92"/>
      <c r="HR71" s="92"/>
      <c r="HS71" s="92"/>
      <c r="HT71" s="92"/>
      <c r="HU71" s="92"/>
      <c r="HV71" s="92"/>
      <c r="HW71" s="92"/>
      <c r="HX71" s="92"/>
      <c r="HY71" s="92"/>
      <c r="HZ71" s="92"/>
      <c r="IA71" s="92"/>
    </row>
    <row r="72" spans="1:235" ht="24" customHeight="1" x14ac:dyDescent="0.15">
      <c r="A72" s="92"/>
      <c r="B72" s="103"/>
      <c r="C72" s="92"/>
      <c r="D72" s="101"/>
      <c r="E72" s="92"/>
      <c r="F72" s="92"/>
      <c r="G72" s="92"/>
      <c r="H72" s="92"/>
      <c r="I72" s="92"/>
      <c r="J72" s="92"/>
      <c r="K72" s="92"/>
      <c r="L72" s="92"/>
      <c r="M72" s="92"/>
      <c r="N72" s="92"/>
      <c r="O72" s="92"/>
      <c r="P72" s="92"/>
      <c r="Q72" s="92"/>
      <c r="R72" s="92"/>
      <c r="S72" s="92"/>
      <c r="T72" s="92"/>
      <c r="U72" s="92"/>
      <c r="V72" s="92"/>
      <c r="W72" s="92"/>
      <c r="X72" s="92"/>
      <c r="Y72" s="92"/>
      <c r="Z72" s="92"/>
      <c r="AA72" s="92"/>
      <c r="AB72" s="92"/>
      <c r="AC72" s="92"/>
      <c r="AD72" s="92"/>
      <c r="AE72" s="92"/>
      <c r="AF72" s="92"/>
      <c r="AG72" s="92"/>
      <c r="AH72" s="92"/>
      <c r="AI72" s="92"/>
      <c r="AJ72" s="92"/>
      <c r="AK72" s="92"/>
      <c r="AL72" s="92"/>
      <c r="AM72" s="92"/>
      <c r="AN72" s="92"/>
      <c r="AO72" s="92"/>
      <c r="AP72" s="92"/>
      <c r="AQ72" s="92"/>
      <c r="AR72" s="92"/>
      <c r="AS72" s="92"/>
      <c r="AT72" s="92"/>
      <c r="AU72" s="92"/>
      <c r="AV72" s="92"/>
      <c r="AW72" s="92"/>
      <c r="AX72" s="92"/>
      <c r="AY72" s="92"/>
      <c r="AZ72" s="92"/>
      <c r="BA72" s="92"/>
      <c r="BB72" s="92"/>
      <c r="BC72" s="92"/>
      <c r="BD72" s="92"/>
      <c r="BE72" s="92"/>
      <c r="BF72" s="92"/>
      <c r="BG72" s="92"/>
      <c r="BH72" s="92"/>
      <c r="BI72" s="92"/>
      <c r="BJ72" s="92"/>
      <c r="BK72" s="92"/>
      <c r="BL72" s="92"/>
      <c r="BM72" s="92"/>
      <c r="BN72" s="92"/>
      <c r="BO72" s="92"/>
      <c r="BP72" s="92"/>
      <c r="BQ72" s="92"/>
      <c r="BR72" s="92"/>
      <c r="BS72" s="92"/>
      <c r="BT72" s="92"/>
      <c r="BU72" s="92"/>
      <c r="BV72" s="92"/>
      <c r="BW72" s="92"/>
      <c r="BX72" s="92"/>
      <c r="BY72" s="92"/>
      <c r="BZ72" s="92"/>
      <c r="CA72" s="92"/>
      <c r="CB72" s="92"/>
      <c r="CC72" s="92"/>
      <c r="CD72" s="92"/>
      <c r="CE72" s="92"/>
      <c r="CF72" s="92"/>
      <c r="CG72" s="92"/>
      <c r="CH72" s="92"/>
      <c r="CI72" s="92"/>
      <c r="CJ72" s="92"/>
      <c r="CK72" s="92"/>
      <c r="CL72" s="92"/>
      <c r="CM72" s="92"/>
      <c r="CN72" s="92"/>
      <c r="CO72" s="92"/>
      <c r="CP72" s="92"/>
      <c r="CQ72" s="92"/>
      <c r="CR72" s="92"/>
      <c r="CS72" s="92"/>
      <c r="CT72" s="92"/>
      <c r="CU72" s="92"/>
      <c r="CV72" s="92"/>
      <c r="CW72" s="92"/>
      <c r="CX72" s="92"/>
      <c r="CY72" s="92"/>
      <c r="CZ72" s="92"/>
      <c r="DA72" s="92"/>
      <c r="DB72" s="92"/>
      <c r="DC72" s="92"/>
      <c r="DD72" s="92"/>
      <c r="DE72" s="92"/>
      <c r="DF72" s="92"/>
      <c r="DG72" s="92"/>
      <c r="DH72" s="92"/>
      <c r="DI72" s="92"/>
      <c r="DJ72" s="92"/>
      <c r="DK72" s="92"/>
      <c r="DL72" s="92"/>
      <c r="DM72" s="92"/>
      <c r="DN72" s="92"/>
      <c r="DO72" s="92"/>
      <c r="DP72" s="92"/>
      <c r="DQ72" s="92"/>
      <c r="DR72" s="92"/>
      <c r="DS72" s="92"/>
      <c r="DT72" s="92"/>
      <c r="DU72" s="92"/>
      <c r="DV72" s="92"/>
      <c r="DW72" s="92"/>
      <c r="DX72" s="92"/>
      <c r="DY72" s="92"/>
      <c r="DZ72" s="92"/>
      <c r="EA72" s="92"/>
      <c r="EB72" s="92"/>
      <c r="EC72" s="92"/>
      <c r="ED72" s="92"/>
      <c r="EE72" s="92"/>
      <c r="EF72" s="92"/>
      <c r="EG72" s="92"/>
      <c r="EH72" s="92"/>
      <c r="EI72" s="92"/>
      <c r="EJ72" s="92"/>
      <c r="EK72" s="92"/>
      <c r="EL72" s="92"/>
      <c r="EM72" s="92"/>
      <c r="EN72" s="92"/>
      <c r="EO72" s="92"/>
      <c r="EP72" s="92"/>
      <c r="EQ72" s="92"/>
      <c r="ER72" s="92"/>
      <c r="ES72" s="92"/>
      <c r="ET72" s="92"/>
      <c r="EU72" s="92"/>
      <c r="EV72" s="92"/>
      <c r="EW72" s="92"/>
      <c r="EX72" s="92"/>
      <c r="EY72" s="92"/>
      <c r="EZ72" s="92"/>
      <c r="FA72" s="92"/>
      <c r="FB72" s="92"/>
      <c r="FC72" s="92"/>
      <c r="FD72" s="92"/>
      <c r="FE72" s="92"/>
      <c r="FF72" s="92"/>
      <c r="FG72" s="92"/>
      <c r="FH72" s="92"/>
      <c r="FI72" s="92"/>
      <c r="FJ72" s="92"/>
      <c r="FK72" s="92"/>
      <c r="FL72" s="92"/>
      <c r="FM72" s="92"/>
      <c r="FN72" s="92"/>
      <c r="FO72" s="92"/>
      <c r="FP72" s="92"/>
      <c r="FQ72" s="92"/>
      <c r="FR72" s="92"/>
      <c r="FS72" s="92"/>
      <c r="FT72" s="92"/>
      <c r="FU72" s="92"/>
      <c r="FV72" s="92"/>
      <c r="FW72" s="92"/>
      <c r="FX72" s="92"/>
      <c r="FY72" s="92"/>
      <c r="FZ72" s="92"/>
      <c r="GA72" s="92"/>
      <c r="GB72" s="92"/>
      <c r="GC72" s="92"/>
      <c r="GD72" s="92"/>
      <c r="GE72" s="92"/>
      <c r="GF72" s="92"/>
      <c r="GG72" s="92"/>
      <c r="GH72" s="92"/>
      <c r="GI72" s="92"/>
      <c r="GJ72" s="92"/>
      <c r="GK72" s="92"/>
      <c r="GL72" s="92"/>
      <c r="GM72" s="92"/>
      <c r="GN72" s="92"/>
      <c r="GO72" s="92"/>
      <c r="GP72" s="92"/>
      <c r="GQ72" s="92"/>
      <c r="GR72" s="92"/>
      <c r="GS72" s="92"/>
      <c r="GT72" s="92"/>
      <c r="GU72" s="92"/>
      <c r="GV72" s="92"/>
      <c r="GW72" s="92"/>
      <c r="GX72" s="92"/>
      <c r="GY72" s="92"/>
      <c r="GZ72" s="92"/>
      <c r="HA72" s="92"/>
      <c r="HB72" s="92"/>
      <c r="HC72" s="92"/>
      <c r="HD72" s="92"/>
      <c r="HE72" s="92"/>
      <c r="HF72" s="92"/>
      <c r="HG72" s="92"/>
      <c r="HH72" s="92"/>
      <c r="HI72" s="92"/>
      <c r="HJ72" s="92"/>
      <c r="HK72" s="92"/>
      <c r="HL72" s="92"/>
      <c r="HM72" s="92"/>
      <c r="HN72" s="92"/>
      <c r="HO72" s="92"/>
      <c r="HP72" s="92"/>
      <c r="HQ72" s="92"/>
      <c r="HR72" s="92"/>
      <c r="HS72" s="92"/>
      <c r="HT72" s="92"/>
      <c r="HU72" s="92"/>
      <c r="HV72" s="92"/>
      <c r="HW72" s="92"/>
      <c r="HX72" s="92"/>
      <c r="HY72" s="92"/>
      <c r="HZ72" s="92"/>
      <c r="IA72" s="92"/>
    </row>
    <row r="73" spans="1:235" ht="24" customHeight="1" x14ac:dyDescent="0.15">
      <c r="A73" s="92"/>
      <c r="B73" s="103"/>
      <c r="C73" s="92"/>
      <c r="D73" s="101"/>
      <c r="E73" s="92"/>
      <c r="F73" s="92"/>
      <c r="G73" s="92"/>
      <c r="H73" s="92"/>
      <c r="I73" s="92"/>
      <c r="J73" s="92"/>
      <c r="K73" s="92"/>
      <c r="L73" s="92"/>
      <c r="M73" s="92"/>
      <c r="N73" s="92"/>
      <c r="O73" s="92"/>
      <c r="P73" s="92"/>
      <c r="Q73" s="92"/>
      <c r="R73" s="92"/>
      <c r="S73" s="92"/>
      <c r="T73" s="92"/>
      <c r="U73" s="92"/>
      <c r="V73" s="92"/>
      <c r="W73" s="92"/>
      <c r="X73" s="92"/>
      <c r="Y73" s="92"/>
      <c r="Z73" s="92"/>
      <c r="AA73" s="92"/>
      <c r="AB73" s="92"/>
      <c r="AC73" s="92"/>
      <c r="AD73" s="92"/>
      <c r="AE73" s="92"/>
      <c r="AF73" s="92"/>
      <c r="AG73" s="92"/>
      <c r="AH73" s="92"/>
      <c r="AI73" s="92"/>
      <c r="AJ73" s="92"/>
      <c r="AK73" s="92"/>
      <c r="AL73" s="92"/>
      <c r="AM73" s="92"/>
      <c r="AN73" s="92"/>
      <c r="AO73" s="92"/>
      <c r="AP73" s="92"/>
      <c r="AQ73" s="92"/>
      <c r="AR73" s="92"/>
      <c r="AS73" s="92"/>
      <c r="AT73" s="92"/>
      <c r="AU73" s="92"/>
      <c r="AV73" s="92"/>
      <c r="AW73" s="92"/>
      <c r="AX73" s="92"/>
      <c r="AY73" s="92"/>
      <c r="AZ73" s="92"/>
      <c r="BA73" s="92"/>
      <c r="BB73" s="92"/>
      <c r="BC73" s="92"/>
      <c r="BD73" s="92"/>
      <c r="BE73" s="92"/>
      <c r="BF73" s="92"/>
      <c r="BG73" s="92"/>
      <c r="BH73" s="92"/>
      <c r="BI73" s="92"/>
      <c r="BJ73" s="92"/>
      <c r="BK73" s="92"/>
      <c r="BL73" s="92"/>
      <c r="BM73" s="92"/>
      <c r="BN73" s="92"/>
      <c r="BO73" s="92"/>
      <c r="BP73" s="92"/>
      <c r="BQ73" s="92"/>
      <c r="BR73" s="92"/>
      <c r="BS73" s="92"/>
      <c r="BT73" s="92"/>
      <c r="BU73" s="92"/>
      <c r="BV73" s="92"/>
      <c r="BW73" s="92"/>
      <c r="BX73" s="92"/>
      <c r="BY73" s="92"/>
      <c r="BZ73" s="92"/>
      <c r="CA73" s="92"/>
      <c r="CB73" s="92"/>
      <c r="CC73" s="92"/>
      <c r="CD73" s="92"/>
      <c r="CE73" s="92"/>
      <c r="CF73" s="92"/>
      <c r="CG73" s="92"/>
      <c r="CH73" s="92"/>
      <c r="CI73" s="92"/>
      <c r="CJ73" s="92"/>
      <c r="CK73" s="92"/>
      <c r="CL73" s="92"/>
      <c r="CM73" s="92"/>
      <c r="CN73" s="92"/>
      <c r="CO73" s="92"/>
      <c r="CP73" s="92"/>
      <c r="CQ73" s="92"/>
      <c r="CR73" s="92"/>
      <c r="CS73" s="92"/>
      <c r="CT73" s="92"/>
      <c r="CU73" s="92"/>
      <c r="CV73" s="92"/>
      <c r="CW73" s="92"/>
      <c r="CX73" s="92"/>
      <c r="CY73" s="92"/>
      <c r="CZ73" s="92"/>
      <c r="DA73" s="92"/>
      <c r="DB73" s="92"/>
      <c r="DC73" s="92"/>
      <c r="DD73" s="92"/>
      <c r="DE73" s="92"/>
      <c r="DF73" s="92"/>
      <c r="DG73" s="92"/>
      <c r="DH73" s="92"/>
      <c r="DI73" s="92"/>
      <c r="DJ73" s="92"/>
      <c r="DK73" s="92"/>
      <c r="DL73" s="92"/>
      <c r="DM73" s="92"/>
      <c r="DN73" s="92"/>
      <c r="DO73" s="92"/>
      <c r="DP73" s="92"/>
      <c r="DQ73" s="92"/>
      <c r="DR73" s="92"/>
      <c r="DS73" s="92"/>
      <c r="DT73" s="92"/>
      <c r="DU73" s="92"/>
      <c r="DV73" s="92"/>
      <c r="DW73" s="92"/>
      <c r="DX73" s="92"/>
      <c r="DY73" s="92"/>
      <c r="DZ73" s="92"/>
      <c r="EA73" s="92"/>
      <c r="EB73" s="92"/>
      <c r="EC73" s="92"/>
      <c r="ED73" s="92"/>
      <c r="EE73" s="92"/>
      <c r="EF73" s="92"/>
      <c r="EG73" s="92"/>
      <c r="EH73" s="92"/>
      <c r="EI73" s="92"/>
      <c r="EJ73" s="92"/>
      <c r="EK73" s="92"/>
      <c r="EL73" s="92"/>
      <c r="EM73" s="92"/>
      <c r="EN73" s="92"/>
      <c r="EO73" s="92"/>
      <c r="EP73" s="92"/>
      <c r="EQ73" s="92"/>
      <c r="ER73" s="92"/>
      <c r="ES73" s="92"/>
      <c r="ET73" s="92"/>
      <c r="EU73" s="92"/>
      <c r="EV73" s="92"/>
      <c r="EW73" s="92"/>
      <c r="EX73" s="92"/>
      <c r="EY73" s="92"/>
      <c r="EZ73" s="92"/>
      <c r="FA73" s="92"/>
      <c r="FB73" s="92"/>
      <c r="FC73" s="92"/>
      <c r="FD73" s="92"/>
      <c r="FE73" s="92"/>
      <c r="FF73" s="92"/>
      <c r="FG73" s="92"/>
      <c r="FH73" s="92"/>
      <c r="FI73" s="92"/>
      <c r="FJ73" s="92"/>
      <c r="FK73" s="92"/>
      <c r="FL73" s="92"/>
      <c r="FM73" s="92"/>
      <c r="FN73" s="92"/>
      <c r="FO73" s="92"/>
      <c r="FP73" s="92"/>
      <c r="FQ73" s="92"/>
      <c r="FR73" s="92"/>
      <c r="FS73" s="92"/>
      <c r="FT73" s="92"/>
      <c r="FU73" s="92"/>
      <c r="FV73" s="92"/>
      <c r="FW73" s="92"/>
      <c r="FX73" s="92"/>
      <c r="FY73" s="92"/>
      <c r="FZ73" s="92"/>
      <c r="GA73" s="92"/>
      <c r="GB73" s="92"/>
      <c r="GC73" s="92"/>
      <c r="GD73" s="92"/>
      <c r="GE73" s="92"/>
      <c r="GF73" s="92"/>
      <c r="GG73" s="92"/>
      <c r="GH73" s="92"/>
      <c r="GI73" s="92"/>
      <c r="GJ73" s="92"/>
      <c r="GK73" s="92"/>
      <c r="GL73" s="92"/>
      <c r="GM73" s="92"/>
      <c r="GN73" s="92"/>
      <c r="GO73" s="92"/>
      <c r="GP73" s="92"/>
      <c r="GQ73" s="92"/>
      <c r="GR73" s="92"/>
      <c r="GS73" s="92"/>
      <c r="GT73" s="92"/>
      <c r="GU73" s="92"/>
      <c r="GV73" s="92"/>
      <c r="GW73" s="92"/>
      <c r="GX73" s="92"/>
      <c r="GY73" s="92"/>
      <c r="GZ73" s="92"/>
      <c r="HA73" s="92"/>
      <c r="HB73" s="92"/>
      <c r="HC73" s="92"/>
      <c r="HD73" s="92"/>
      <c r="HE73" s="92"/>
      <c r="HF73" s="92"/>
      <c r="HG73" s="92"/>
      <c r="HH73" s="92"/>
      <c r="HI73" s="92"/>
      <c r="HJ73" s="92"/>
      <c r="HK73" s="92"/>
      <c r="HL73" s="92"/>
      <c r="HM73" s="92"/>
      <c r="HN73" s="92"/>
      <c r="HO73" s="92"/>
      <c r="HP73" s="92"/>
      <c r="HQ73" s="92"/>
      <c r="HR73" s="92"/>
      <c r="HS73" s="92"/>
      <c r="HT73" s="92"/>
      <c r="HU73" s="92"/>
      <c r="HV73" s="92"/>
      <c r="HW73" s="92"/>
      <c r="HX73" s="92"/>
      <c r="HY73" s="92"/>
      <c r="HZ73" s="92"/>
      <c r="IA73" s="92"/>
    </row>
    <row r="74" spans="1:235" ht="24" customHeight="1" x14ac:dyDescent="0.15">
      <c r="A74" s="92"/>
      <c r="B74" s="103"/>
      <c r="C74" s="92"/>
      <c r="D74" s="101"/>
      <c r="E74" s="92"/>
      <c r="F74" s="92"/>
      <c r="G74" s="92"/>
      <c r="H74" s="92"/>
      <c r="I74" s="92"/>
      <c r="J74" s="92"/>
      <c r="K74" s="92"/>
      <c r="L74" s="92"/>
      <c r="M74" s="92"/>
      <c r="N74" s="92"/>
      <c r="O74" s="92"/>
      <c r="P74" s="92"/>
      <c r="Q74" s="92"/>
      <c r="R74" s="92"/>
      <c r="S74" s="92"/>
      <c r="T74" s="92"/>
      <c r="U74" s="92"/>
      <c r="V74" s="92"/>
      <c r="W74" s="92"/>
      <c r="X74" s="92"/>
      <c r="Y74" s="92"/>
      <c r="Z74" s="92"/>
      <c r="AA74" s="92"/>
      <c r="AB74" s="92"/>
      <c r="AC74" s="92"/>
      <c r="AD74" s="92"/>
      <c r="AE74" s="92"/>
      <c r="AF74" s="92"/>
      <c r="AG74" s="92"/>
      <c r="AH74" s="92"/>
      <c r="AI74" s="92"/>
      <c r="AJ74" s="92"/>
      <c r="AK74" s="92"/>
      <c r="AL74" s="92"/>
      <c r="AM74" s="92"/>
      <c r="AN74" s="92"/>
      <c r="AO74" s="92"/>
      <c r="AP74" s="92"/>
      <c r="AQ74" s="92"/>
      <c r="AR74" s="92"/>
      <c r="AS74" s="92"/>
      <c r="AT74" s="92"/>
      <c r="AU74" s="92"/>
      <c r="AV74" s="92"/>
      <c r="AW74" s="92"/>
      <c r="AX74" s="92"/>
      <c r="AY74" s="92"/>
      <c r="AZ74" s="92"/>
      <c r="BA74" s="92"/>
      <c r="BB74" s="92"/>
      <c r="BC74" s="92"/>
      <c r="BD74" s="92"/>
      <c r="BE74" s="92"/>
      <c r="BF74" s="92"/>
      <c r="BG74" s="92"/>
      <c r="BH74" s="92"/>
      <c r="BI74" s="92"/>
      <c r="BJ74" s="92"/>
      <c r="BK74" s="92"/>
      <c r="BL74" s="92"/>
      <c r="BM74" s="92"/>
      <c r="BN74" s="92"/>
      <c r="BO74" s="92"/>
      <c r="BP74" s="92"/>
      <c r="BQ74" s="92"/>
      <c r="BR74" s="92"/>
      <c r="BS74" s="92"/>
      <c r="BT74" s="92"/>
      <c r="BU74" s="92"/>
      <c r="BV74" s="92"/>
      <c r="BW74" s="92"/>
      <c r="BX74" s="92"/>
      <c r="BY74" s="92"/>
      <c r="BZ74" s="92"/>
      <c r="CA74" s="92"/>
      <c r="CB74" s="92"/>
      <c r="CC74" s="92"/>
      <c r="CD74" s="92"/>
      <c r="CE74" s="92"/>
      <c r="CF74" s="92"/>
      <c r="CG74" s="92"/>
      <c r="CH74" s="92"/>
      <c r="CI74" s="92"/>
      <c r="CJ74" s="92"/>
      <c r="CK74" s="92"/>
      <c r="CL74" s="92"/>
      <c r="CM74" s="92"/>
      <c r="CN74" s="92"/>
      <c r="CO74" s="92"/>
      <c r="CP74" s="92"/>
      <c r="CQ74" s="92"/>
      <c r="CR74" s="92"/>
      <c r="CS74" s="92"/>
      <c r="CT74" s="92"/>
      <c r="CU74" s="92"/>
      <c r="CV74" s="92"/>
      <c r="CW74" s="92"/>
      <c r="CX74" s="92"/>
      <c r="CY74" s="92"/>
      <c r="CZ74" s="92"/>
      <c r="DA74" s="92"/>
      <c r="DB74" s="92"/>
      <c r="DC74" s="92"/>
      <c r="DD74" s="92"/>
      <c r="DE74" s="92"/>
      <c r="DF74" s="92"/>
      <c r="DG74" s="92"/>
      <c r="DH74" s="92"/>
      <c r="DI74" s="92"/>
      <c r="DJ74" s="92"/>
      <c r="DK74" s="92"/>
      <c r="DL74" s="92"/>
      <c r="DM74" s="92"/>
      <c r="DN74" s="92"/>
      <c r="DO74" s="92"/>
      <c r="DP74" s="92"/>
      <c r="DQ74" s="92"/>
      <c r="DR74" s="92"/>
      <c r="DS74" s="92"/>
      <c r="DT74" s="92"/>
      <c r="DU74" s="92"/>
      <c r="DV74" s="92"/>
      <c r="DW74" s="92"/>
      <c r="DX74" s="92"/>
      <c r="DY74" s="92"/>
      <c r="DZ74" s="92"/>
      <c r="EA74" s="92"/>
      <c r="EB74" s="92"/>
      <c r="EC74" s="92"/>
      <c r="ED74" s="92"/>
      <c r="EE74" s="92"/>
      <c r="EF74" s="92"/>
      <c r="EG74" s="92"/>
      <c r="EH74" s="92"/>
      <c r="EI74" s="92"/>
      <c r="EJ74" s="92"/>
      <c r="EK74" s="92"/>
      <c r="EL74" s="92"/>
      <c r="EM74" s="92"/>
      <c r="EN74" s="92"/>
      <c r="EO74" s="92"/>
      <c r="EP74" s="92"/>
      <c r="EQ74" s="92"/>
      <c r="ER74" s="92"/>
      <c r="ES74" s="92"/>
      <c r="ET74" s="92"/>
      <c r="EU74" s="92"/>
      <c r="EV74" s="92"/>
      <c r="EW74" s="92"/>
      <c r="EX74" s="92"/>
      <c r="EY74" s="92"/>
      <c r="EZ74" s="92"/>
      <c r="FA74" s="92"/>
      <c r="FB74" s="92"/>
      <c r="FC74" s="92"/>
      <c r="FD74" s="92"/>
      <c r="FE74" s="92"/>
      <c r="FF74" s="92"/>
      <c r="FG74" s="92"/>
      <c r="FH74" s="92"/>
      <c r="FI74" s="92"/>
      <c r="FJ74" s="92"/>
      <c r="FK74" s="92"/>
      <c r="FL74" s="92"/>
      <c r="FM74" s="92"/>
      <c r="FN74" s="92"/>
      <c r="FO74" s="92"/>
      <c r="FP74" s="92"/>
      <c r="FQ74" s="92"/>
      <c r="FR74" s="92"/>
      <c r="FS74" s="92"/>
      <c r="FT74" s="92"/>
      <c r="FU74" s="92"/>
      <c r="FV74" s="92"/>
      <c r="FW74" s="92"/>
      <c r="FX74" s="92"/>
      <c r="FY74" s="92"/>
      <c r="FZ74" s="92"/>
      <c r="GA74" s="92"/>
      <c r="GB74" s="92"/>
      <c r="GC74" s="92"/>
      <c r="GD74" s="92"/>
      <c r="GE74" s="92"/>
      <c r="GF74" s="92"/>
      <c r="GG74" s="92"/>
      <c r="GH74" s="92"/>
      <c r="GI74" s="92"/>
      <c r="GJ74" s="92"/>
      <c r="GK74" s="92"/>
      <c r="GL74" s="92"/>
      <c r="GM74" s="92"/>
      <c r="GN74" s="92"/>
      <c r="GO74" s="92"/>
      <c r="GP74" s="92"/>
      <c r="GQ74" s="92"/>
      <c r="GR74" s="92"/>
      <c r="GS74" s="92"/>
      <c r="GT74" s="92"/>
      <c r="GU74" s="92"/>
      <c r="GV74" s="92"/>
      <c r="GW74" s="92"/>
      <c r="GX74" s="92"/>
      <c r="GY74" s="92"/>
      <c r="GZ74" s="92"/>
      <c r="HA74" s="92"/>
      <c r="HB74" s="92"/>
      <c r="HC74" s="92"/>
      <c r="HD74" s="92"/>
      <c r="HE74" s="92"/>
      <c r="HF74" s="92"/>
      <c r="HG74" s="92"/>
      <c r="HH74" s="92"/>
      <c r="HI74" s="92"/>
      <c r="HJ74" s="92"/>
      <c r="HK74" s="92"/>
      <c r="HL74" s="92"/>
      <c r="HM74" s="92"/>
      <c r="HN74" s="92"/>
      <c r="HO74" s="92"/>
      <c r="HP74" s="92"/>
      <c r="HQ74" s="92"/>
      <c r="HR74" s="92"/>
      <c r="HS74" s="92"/>
      <c r="HT74" s="92"/>
      <c r="HU74" s="92"/>
      <c r="HV74" s="92"/>
      <c r="HW74" s="92"/>
      <c r="HX74" s="92"/>
      <c r="HY74" s="92"/>
      <c r="HZ74" s="92"/>
      <c r="IA74" s="92"/>
    </row>
    <row r="75" spans="1:235" ht="24" customHeight="1" x14ac:dyDescent="0.15">
      <c r="A75" s="92"/>
      <c r="B75" s="103"/>
      <c r="C75" s="92"/>
      <c r="D75" s="101"/>
      <c r="E75" s="92"/>
      <c r="F75" s="92"/>
      <c r="G75" s="92"/>
      <c r="H75" s="92"/>
      <c r="I75" s="92"/>
      <c r="J75" s="92"/>
      <c r="K75" s="92"/>
      <c r="L75" s="92"/>
      <c r="M75" s="92"/>
      <c r="N75" s="92"/>
      <c r="O75" s="92"/>
      <c r="P75" s="92"/>
      <c r="Q75" s="92"/>
      <c r="R75" s="92"/>
      <c r="S75" s="92"/>
      <c r="T75" s="92"/>
      <c r="U75" s="92"/>
      <c r="V75" s="92"/>
      <c r="W75" s="92"/>
      <c r="X75" s="92"/>
      <c r="Y75" s="92"/>
      <c r="Z75" s="92"/>
      <c r="AA75" s="92"/>
      <c r="AB75" s="92"/>
      <c r="AC75" s="92"/>
      <c r="AD75" s="92"/>
      <c r="AE75" s="92"/>
      <c r="AF75" s="92"/>
      <c r="AG75" s="92"/>
      <c r="AH75" s="92"/>
      <c r="AI75" s="92"/>
      <c r="AJ75" s="92"/>
      <c r="AK75" s="92"/>
      <c r="AL75" s="92"/>
      <c r="AM75" s="92"/>
      <c r="AN75" s="92"/>
      <c r="AO75" s="92"/>
      <c r="AP75" s="92"/>
      <c r="AQ75" s="92"/>
      <c r="AR75" s="92"/>
      <c r="AS75" s="92"/>
      <c r="AT75" s="92"/>
      <c r="AU75" s="92"/>
      <c r="AV75" s="92"/>
      <c r="AW75" s="92"/>
      <c r="AX75" s="92"/>
      <c r="AY75" s="92"/>
      <c r="AZ75" s="92"/>
      <c r="BA75" s="92"/>
      <c r="BB75" s="92"/>
      <c r="BC75" s="92"/>
      <c r="BD75" s="92"/>
      <c r="BE75" s="92"/>
      <c r="BF75" s="92"/>
      <c r="BG75" s="92"/>
      <c r="BH75" s="92"/>
      <c r="BI75" s="92"/>
      <c r="BJ75" s="92"/>
      <c r="BK75" s="92"/>
      <c r="BL75" s="92"/>
      <c r="BM75" s="92"/>
      <c r="BN75" s="92"/>
      <c r="BO75" s="92"/>
      <c r="BP75" s="92"/>
      <c r="BQ75" s="92"/>
      <c r="BR75" s="92"/>
      <c r="BS75" s="92"/>
      <c r="BT75" s="92"/>
      <c r="BU75" s="92"/>
      <c r="BV75" s="92"/>
      <c r="BW75" s="92"/>
      <c r="BX75" s="92"/>
      <c r="BY75" s="92"/>
      <c r="BZ75" s="92"/>
      <c r="CA75" s="92"/>
      <c r="CB75" s="92"/>
      <c r="CC75" s="92"/>
      <c r="CD75" s="92"/>
      <c r="CE75" s="92"/>
      <c r="CF75" s="92"/>
      <c r="CG75" s="92"/>
      <c r="CH75" s="92"/>
      <c r="CI75" s="92"/>
      <c r="CJ75" s="92"/>
      <c r="CK75" s="92"/>
      <c r="CL75" s="92"/>
      <c r="CM75" s="92"/>
      <c r="CN75" s="92"/>
      <c r="CO75" s="92"/>
      <c r="CP75" s="92"/>
      <c r="CQ75" s="92"/>
      <c r="CR75" s="92"/>
      <c r="CS75" s="92"/>
      <c r="CT75" s="92"/>
      <c r="CU75" s="92"/>
      <c r="CV75" s="92"/>
      <c r="CW75" s="92"/>
      <c r="CX75" s="92"/>
      <c r="CY75" s="92"/>
      <c r="CZ75" s="92"/>
      <c r="DA75" s="92"/>
      <c r="DB75" s="92"/>
      <c r="DC75" s="92"/>
      <c r="DD75" s="92"/>
      <c r="DE75" s="92"/>
      <c r="DF75" s="92"/>
      <c r="DG75" s="92"/>
      <c r="DH75" s="92"/>
      <c r="DI75" s="92"/>
      <c r="DJ75" s="92"/>
      <c r="DK75" s="92"/>
      <c r="DL75" s="92"/>
      <c r="DM75" s="92"/>
      <c r="DN75" s="92"/>
      <c r="DO75" s="92"/>
      <c r="DP75" s="92"/>
      <c r="DQ75" s="92"/>
      <c r="DR75" s="92"/>
      <c r="DS75" s="92"/>
      <c r="DT75" s="92"/>
      <c r="DU75" s="92"/>
      <c r="DV75" s="92"/>
      <c r="DW75" s="92"/>
      <c r="DX75" s="92"/>
      <c r="DY75" s="92"/>
      <c r="DZ75" s="92"/>
      <c r="EA75" s="92"/>
      <c r="EB75" s="92"/>
      <c r="EC75" s="92"/>
      <c r="ED75" s="92"/>
      <c r="EE75" s="92"/>
      <c r="EF75" s="92"/>
      <c r="EG75" s="92"/>
      <c r="EH75" s="92"/>
      <c r="EI75" s="92"/>
      <c r="EJ75" s="92"/>
      <c r="EK75" s="92"/>
      <c r="EL75" s="92"/>
      <c r="EM75" s="92"/>
      <c r="EN75" s="92"/>
      <c r="EO75" s="92"/>
      <c r="EP75" s="92"/>
      <c r="EQ75" s="92"/>
      <c r="ER75" s="92"/>
      <c r="ES75" s="92"/>
      <c r="ET75" s="92"/>
      <c r="EU75" s="92"/>
      <c r="EV75" s="92"/>
      <c r="EW75" s="92"/>
      <c r="EX75" s="92"/>
      <c r="EY75" s="92"/>
      <c r="EZ75" s="92"/>
      <c r="FA75" s="92"/>
      <c r="FB75" s="92"/>
      <c r="FC75" s="92"/>
      <c r="FD75" s="92"/>
      <c r="FE75" s="92"/>
      <c r="FF75" s="92"/>
      <c r="FG75" s="92"/>
      <c r="FH75" s="92"/>
      <c r="FI75" s="92"/>
      <c r="FJ75" s="92"/>
      <c r="FK75" s="92"/>
      <c r="FL75" s="92"/>
      <c r="FM75" s="92"/>
      <c r="FN75" s="92"/>
      <c r="FO75" s="92"/>
      <c r="FP75" s="92"/>
      <c r="FQ75" s="92"/>
      <c r="FR75" s="92"/>
      <c r="FS75" s="92"/>
      <c r="FT75" s="92"/>
      <c r="FU75" s="92"/>
      <c r="FV75" s="92"/>
      <c r="FW75" s="92"/>
      <c r="FX75" s="92"/>
      <c r="FY75" s="92"/>
      <c r="FZ75" s="92"/>
      <c r="GA75" s="92"/>
      <c r="GB75" s="92"/>
      <c r="GC75" s="92"/>
      <c r="GD75" s="92"/>
      <c r="GE75" s="92"/>
      <c r="GF75" s="92"/>
      <c r="GG75" s="92"/>
      <c r="GH75" s="92"/>
      <c r="GI75" s="92"/>
      <c r="GJ75" s="92"/>
      <c r="GK75" s="92"/>
      <c r="GL75" s="92"/>
      <c r="GM75" s="92"/>
      <c r="GN75" s="92"/>
      <c r="GO75" s="92"/>
      <c r="GP75" s="92"/>
      <c r="GQ75" s="92"/>
      <c r="GR75" s="92"/>
      <c r="GS75" s="92"/>
      <c r="GT75" s="92"/>
      <c r="GU75" s="92"/>
      <c r="GV75" s="92"/>
      <c r="GW75" s="92"/>
      <c r="GX75" s="92"/>
      <c r="GY75" s="92"/>
      <c r="GZ75" s="92"/>
      <c r="HA75" s="92"/>
      <c r="HB75" s="92"/>
      <c r="HC75" s="92"/>
      <c r="HD75" s="92"/>
      <c r="HE75" s="92"/>
      <c r="HF75" s="92"/>
      <c r="HG75" s="92"/>
      <c r="HH75" s="92"/>
      <c r="HI75" s="92"/>
      <c r="HJ75" s="92"/>
      <c r="HK75" s="92"/>
      <c r="HL75" s="92"/>
      <c r="HM75" s="92"/>
      <c r="HN75" s="92"/>
      <c r="HO75" s="92"/>
      <c r="HP75" s="92"/>
      <c r="HQ75" s="92"/>
      <c r="HR75" s="92"/>
      <c r="HS75" s="92"/>
      <c r="HT75" s="92"/>
      <c r="HU75" s="92"/>
      <c r="HV75" s="92"/>
      <c r="HW75" s="92"/>
      <c r="HX75" s="92"/>
      <c r="HY75" s="92"/>
      <c r="HZ75" s="92"/>
      <c r="IA75" s="92"/>
    </row>
    <row r="76" spans="1:235" ht="24" customHeight="1" x14ac:dyDescent="0.15">
      <c r="A76" s="92"/>
      <c r="B76" s="103"/>
      <c r="C76" s="92"/>
      <c r="D76" s="101"/>
      <c r="E76" s="92"/>
      <c r="F76" s="92"/>
      <c r="G76" s="92"/>
      <c r="H76" s="92"/>
      <c r="I76" s="92"/>
      <c r="J76" s="92"/>
      <c r="K76" s="92"/>
      <c r="L76" s="92"/>
      <c r="M76" s="92"/>
      <c r="N76" s="92"/>
      <c r="O76" s="92"/>
      <c r="P76" s="92"/>
      <c r="Q76" s="92"/>
      <c r="R76" s="92"/>
      <c r="S76" s="92"/>
      <c r="T76" s="92"/>
      <c r="U76" s="92"/>
      <c r="V76" s="92"/>
      <c r="W76" s="92"/>
      <c r="X76" s="92"/>
      <c r="Y76" s="92"/>
      <c r="Z76" s="92"/>
      <c r="AA76" s="92"/>
      <c r="AB76" s="92"/>
      <c r="AC76" s="92"/>
      <c r="AD76" s="92"/>
      <c r="AE76" s="92"/>
      <c r="AF76" s="92"/>
      <c r="AG76" s="92"/>
      <c r="AH76" s="92"/>
      <c r="AI76" s="92"/>
      <c r="AJ76" s="92"/>
      <c r="AK76" s="92"/>
      <c r="AL76" s="92"/>
      <c r="AM76" s="92"/>
      <c r="AN76" s="92"/>
      <c r="AO76" s="92"/>
      <c r="AP76" s="92"/>
      <c r="AQ76" s="92"/>
      <c r="AR76" s="92"/>
      <c r="AS76" s="92"/>
      <c r="AT76" s="92"/>
      <c r="AU76" s="92"/>
      <c r="AV76" s="92"/>
      <c r="AW76" s="92"/>
      <c r="AX76" s="92"/>
      <c r="AY76" s="92"/>
      <c r="AZ76" s="92"/>
      <c r="BA76" s="92"/>
      <c r="BB76" s="92"/>
      <c r="BC76" s="92"/>
      <c r="BD76" s="92"/>
      <c r="BE76" s="92"/>
      <c r="BF76" s="92"/>
      <c r="BG76" s="92"/>
      <c r="BH76" s="92"/>
      <c r="BI76" s="92"/>
      <c r="BJ76" s="92"/>
      <c r="BK76" s="92"/>
      <c r="BL76" s="92"/>
      <c r="BM76" s="92"/>
      <c r="BN76" s="92"/>
      <c r="BO76" s="92"/>
      <c r="BP76" s="92"/>
      <c r="BQ76" s="92"/>
      <c r="BR76" s="92"/>
      <c r="BS76" s="92"/>
      <c r="BT76" s="92"/>
      <c r="BU76" s="92"/>
      <c r="BV76" s="92"/>
      <c r="BW76" s="92"/>
      <c r="BX76" s="92"/>
      <c r="BY76" s="92"/>
      <c r="BZ76" s="92"/>
      <c r="CA76" s="92"/>
      <c r="CB76" s="92"/>
      <c r="CC76" s="92"/>
      <c r="CD76" s="92"/>
      <c r="CE76" s="92"/>
      <c r="CF76" s="92"/>
      <c r="CG76" s="92"/>
      <c r="CH76" s="92"/>
      <c r="CI76" s="92"/>
      <c r="CJ76" s="92"/>
      <c r="CK76" s="92"/>
      <c r="CL76" s="92"/>
      <c r="CM76" s="92"/>
      <c r="CN76" s="92"/>
      <c r="CO76" s="92"/>
      <c r="CP76" s="92"/>
      <c r="CQ76" s="92"/>
      <c r="CR76" s="92"/>
      <c r="CS76" s="92"/>
      <c r="CT76" s="92"/>
      <c r="CU76" s="92"/>
      <c r="CV76" s="92"/>
      <c r="CW76" s="92"/>
      <c r="CX76" s="92"/>
      <c r="CY76" s="92"/>
      <c r="CZ76" s="92"/>
      <c r="DA76" s="92"/>
      <c r="DB76" s="92"/>
      <c r="DC76" s="92"/>
      <c r="DD76" s="92"/>
      <c r="DE76" s="92"/>
      <c r="DF76" s="92"/>
      <c r="DG76" s="92"/>
      <c r="DH76" s="92"/>
      <c r="DI76" s="92"/>
      <c r="DJ76" s="92"/>
      <c r="DK76" s="92"/>
      <c r="DL76" s="92"/>
      <c r="DM76" s="92"/>
      <c r="DN76" s="92"/>
      <c r="DO76" s="92"/>
      <c r="DP76" s="92"/>
      <c r="DQ76" s="92"/>
      <c r="DR76" s="92"/>
      <c r="DS76" s="92"/>
      <c r="DT76" s="92"/>
      <c r="DU76" s="92"/>
      <c r="DV76" s="92"/>
      <c r="DW76" s="92"/>
      <c r="DX76" s="92"/>
      <c r="DY76" s="92"/>
      <c r="DZ76" s="92"/>
      <c r="EA76" s="92"/>
      <c r="EB76" s="92"/>
      <c r="EC76" s="92"/>
      <c r="ED76" s="92"/>
      <c r="EE76" s="92"/>
      <c r="EF76" s="92"/>
      <c r="EG76" s="92"/>
      <c r="EH76" s="92"/>
      <c r="EI76" s="92"/>
      <c r="EJ76" s="92"/>
      <c r="EK76" s="92"/>
      <c r="EL76" s="92"/>
      <c r="EM76" s="92"/>
      <c r="EN76" s="92"/>
      <c r="EO76" s="92"/>
      <c r="EP76" s="92"/>
      <c r="EQ76" s="92"/>
      <c r="ER76" s="92"/>
      <c r="ES76" s="92"/>
      <c r="ET76" s="92"/>
      <c r="EU76" s="92"/>
      <c r="EV76" s="92"/>
      <c r="EW76" s="92"/>
      <c r="EX76" s="92"/>
      <c r="EY76" s="92"/>
      <c r="EZ76" s="92"/>
      <c r="FA76" s="92"/>
      <c r="FB76" s="92"/>
      <c r="FC76" s="92"/>
      <c r="FD76" s="92"/>
      <c r="FE76" s="92"/>
      <c r="FF76" s="92"/>
      <c r="FG76" s="92"/>
      <c r="FH76" s="92"/>
      <c r="FI76" s="92"/>
      <c r="FJ76" s="92"/>
      <c r="FK76" s="92"/>
      <c r="FL76" s="92"/>
      <c r="FM76" s="92"/>
      <c r="FN76" s="92"/>
      <c r="FO76" s="92"/>
      <c r="FP76" s="92"/>
      <c r="FQ76" s="92"/>
      <c r="FR76" s="92"/>
      <c r="FS76" s="92"/>
      <c r="FT76" s="92"/>
      <c r="FU76" s="92"/>
      <c r="FV76" s="92"/>
      <c r="FW76" s="92"/>
      <c r="FX76" s="92"/>
      <c r="FY76" s="92"/>
      <c r="FZ76" s="92"/>
      <c r="GA76" s="92"/>
      <c r="GB76" s="92"/>
      <c r="GC76" s="92"/>
      <c r="GD76" s="92"/>
      <c r="GE76" s="92"/>
      <c r="GF76" s="92"/>
      <c r="GG76" s="92"/>
      <c r="GH76" s="92"/>
      <c r="GI76" s="92"/>
      <c r="GJ76" s="92"/>
      <c r="GK76" s="92"/>
      <c r="GL76" s="92"/>
      <c r="GM76" s="92"/>
      <c r="GN76" s="92"/>
      <c r="GO76" s="92"/>
      <c r="GP76" s="92"/>
      <c r="GQ76" s="92"/>
      <c r="GR76" s="92"/>
      <c r="GS76" s="92"/>
      <c r="GT76" s="92"/>
      <c r="GU76" s="92"/>
      <c r="GV76" s="92"/>
      <c r="GW76" s="92"/>
      <c r="GX76" s="92"/>
      <c r="GY76" s="92"/>
      <c r="GZ76" s="92"/>
      <c r="HA76" s="92"/>
      <c r="HB76" s="92"/>
      <c r="HC76" s="92"/>
      <c r="HD76" s="92"/>
      <c r="HE76" s="92"/>
      <c r="HF76" s="92"/>
      <c r="HG76" s="92"/>
      <c r="HH76" s="92"/>
      <c r="HI76" s="92"/>
      <c r="HJ76" s="92"/>
      <c r="HK76" s="92"/>
      <c r="HL76" s="92"/>
      <c r="HM76" s="92"/>
      <c r="HN76" s="92"/>
      <c r="HO76" s="92"/>
      <c r="HP76" s="92"/>
      <c r="HQ76" s="92"/>
      <c r="HR76" s="92"/>
      <c r="HS76" s="92"/>
      <c r="HT76" s="92"/>
      <c r="HU76" s="92"/>
      <c r="HV76" s="92"/>
      <c r="HW76" s="92"/>
      <c r="HX76" s="92"/>
      <c r="HY76" s="92"/>
      <c r="HZ76" s="92"/>
      <c r="IA76" s="92"/>
    </row>
    <row r="77" spans="1:235" ht="24" customHeight="1" x14ac:dyDescent="0.15">
      <c r="A77" s="92"/>
      <c r="B77" s="103"/>
      <c r="C77" s="92"/>
      <c r="D77" s="101"/>
      <c r="E77" s="92"/>
      <c r="F77" s="92"/>
      <c r="G77" s="92"/>
      <c r="H77" s="92"/>
      <c r="I77" s="92"/>
      <c r="J77" s="92"/>
      <c r="K77" s="92"/>
      <c r="L77" s="92"/>
      <c r="M77" s="92"/>
      <c r="N77" s="92"/>
      <c r="O77" s="92"/>
      <c r="P77" s="92"/>
      <c r="Q77" s="92"/>
      <c r="R77" s="92"/>
      <c r="S77" s="92"/>
      <c r="T77" s="92"/>
      <c r="U77" s="92"/>
      <c r="V77" s="92"/>
      <c r="W77" s="92"/>
      <c r="X77" s="92"/>
      <c r="Y77" s="92"/>
      <c r="Z77" s="92"/>
      <c r="AA77" s="92"/>
      <c r="AB77" s="92"/>
      <c r="AC77" s="92"/>
      <c r="AD77" s="92"/>
      <c r="AE77" s="92"/>
      <c r="AF77" s="92"/>
      <c r="AG77" s="92"/>
      <c r="AH77" s="92"/>
      <c r="AI77" s="92"/>
      <c r="AJ77" s="92"/>
      <c r="AK77" s="92"/>
      <c r="AL77" s="92"/>
      <c r="AM77" s="92"/>
      <c r="AN77" s="92"/>
      <c r="AO77" s="92"/>
      <c r="AP77" s="92"/>
      <c r="AQ77" s="92"/>
      <c r="AR77" s="92"/>
      <c r="AS77" s="92"/>
      <c r="AT77" s="92"/>
      <c r="AU77" s="92"/>
      <c r="AV77" s="92"/>
      <c r="AW77" s="92"/>
      <c r="AX77" s="92"/>
      <c r="AY77" s="92"/>
      <c r="AZ77" s="92"/>
      <c r="BA77" s="92"/>
      <c r="BB77" s="92"/>
      <c r="BC77" s="92"/>
      <c r="BD77" s="92"/>
      <c r="BE77" s="92"/>
      <c r="BF77" s="92"/>
      <c r="BG77" s="92"/>
      <c r="BH77" s="92"/>
      <c r="BI77" s="92"/>
      <c r="BJ77" s="92"/>
      <c r="BK77" s="92"/>
      <c r="BL77" s="92"/>
      <c r="BM77" s="92"/>
      <c r="BN77" s="92"/>
      <c r="BO77" s="92"/>
      <c r="BP77" s="92"/>
      <c r="BQ77" s="92"/>
      <c r="BR77" s="92"/>
      <c r="BS77" s="92"/>
      <c r="BT77" s="92"/>
      <c r="BU77" s="92"/>
      <c r="BV77" s="92"/>
      <c r="BW77" s="92"/>
      <c r="BX77" s="92"/>
      <c r="BY77" s="92"/>
      <c r="BZ77" s="92"/>
      <c r="CA77" s="92"/>
      <c r="CB77" s="92"/>
      <c r="CC77" s="92"/>
      <c r="CD77" s="92"/>
      <c r="CE77" s="92"/>
      <c r="CF77" s="92"/>
      <c r="CG77" s="92"/>
      <c r="CH77" s="92"/>
      <c r="CI77" s="92"/>
      <c r="CJ77" s="92"/>
      <c r="CK77" s="92"/>
      <c r="CL77" s="92"/>
      <c r="CM77" s="92"/>
      <c r="CN77" s="92"/>
      <c r="CO77" s="92"/>
      <c r="CP77" s="92"/>
      <c r="CQ77" s="92"/>
      <c r="CR77" s="92"/>
      <c r="CS77" s="92"/>
      <c r="CT77" s="92"/>
      <c r="CU77" s="92"/>
      <c r="CV77" s="92"/>
      <c r="CW77" s="92"/>
      <c r="CX77" s="92"/>
      <c r="CY77" s="92"/>
      <c r="CZ77" s="92"/>
      <c r="DA77" s="92"/>
      <c r="DB77" s="92"/>
      <c r="DC77" s="92"/>
      <c r="DD77" s="92"/>
      <c r="DE77" s="92"/>
      <c r="DF77" s="92"/>
      <c r="DG77" s="92"/>
      <c r="DH77" s="92"/>
      <c r="DI77" s="92"/>
      <c r="DJ77" s="92"/>
      <c r="DK77" s="92"/>
      <c r="DL77" s="92"/>
      <c r="DM77" s="92"/>
      <c r="DN77" s="92"/>
      <c r="DO77" s="92"/>
      <c r="DP77" s="92"/>
      <c r="DQ77" s="92"/>
      <c r="DR77" s="92"/>
      <c r="DS77" s="92"/>
      <c r="DT77" s="92"/>
      <c r="DU77" s="92"/>
      <c r="DV77" s="92"/>
      <c r="DW77" s="92"/>
      <c r="DX77" s="92"/>
      <c r="DY77" s="92"/>
      <c r="DZ77" s="92"/>
      <c r="EA77" s="92"/>
      <c r="EB77" s="92"/>
      <c r="EC77" s="92"/>
      <c r="ED77" s="92"/>
      <c r="EE77" s="92"/>
      <c r="EF77" s="92"/>
      <c r="EG77" s="92"/>
      <c r="EH77" s="92"/>
      <c r="EI77" s="92"/>
      <c r="EJ77" s="92"/>
      <c r="EK77" s="92"/>
      <c r="EL77" s="92"/>
      <c r="EM77" s="92"/>
      <c r="EN77" s="92"/>
      <c r="EO77" s="92"/>
      <c r="EP77" s="92"/>
      <c r="EQ77" s="92"/>
      <c r="ER77" s="92"/>
      <c r="ES77" s="92"/>
      <c r="ET77" s="92"/>
      <c r="EU77" s="92"/>
      <c r="EV77" s="92"/>
      <c r="EW77" s="92"/>
      <c r="EX77" s="92"/>
      <c r="EY77" s="92"/>
      <c r="EZ77" s="92"/>
      <c r="FA77" s="92"/>
      <c r="FB77" s="92"/>
      <c r="FC77" s="92"/>
      <c r="FD77" s="92"/>
      <c r="FE77" s="92"/>
      <c r="FF77" s="92"/>
      <c r="FG77" s="92"/>
      <c r="FH77" s="92"/>
      <c r="FI77" s="92"/>
      <c r="FJ77" s="92"/>
      <c r="FK77" s="92"/>
      <c r="FL77" s="92"/>
      <c r="FM77" s="92"/>
      <c r="FN77" s="92"/>
      <c r="FO77" s="92"/>
      <c r="FP77" s="92"/>
      <c r="FQ77" s="92"/>
      <c r="FR77" s="92"/>
      <c r="FS77" s="92"/>
      <c r="FT77" s="92"/>
      <c r="FU77" s="92"/>
      <c r="FV77" s="92"/>
      <c r="FW77" s="92"/>
      <c r="FX77" s="92"/>
      <c r="FY77" s="92"/>
      <c r="FZ77" s="92"/>
      <c r="GA77" s="92"/>
      <c r="GB77" s="92"/>
      <c r="GC77" s="92"/>
      <c r="GD77" s="92"/>
      <c r="GE77" s="92"/>
      <c r="GF77" s="92"/>
      <c r="GG77" s="92"/>
      <c r="GH77" s="92"/>
      <c r="GI77" s="92"/>
      <c r="GJ77" s="92"/>
      <c r="GK77" s="92"/>
      <c r="GL77" s="92"/>
      <c r="GM77" s="92"/>
      <c r="GN77" s="92"/>
      <c r="GO77" s="92"/>
      <c r="GP77" s="92"/>
      <c r="GQ77" s="92"/>
      <c r="GR77" s="92"/>
      <c r="GS77" s="92"/>
      <c r="GT77" s="92"/>
      <c r="GU77" s="92"/>
      <c r="GV77" s="92"/>
      <c r="GW77" s="92"/>
      <c r="GX77" s="92"/>
      <c r="GY77" s="92"/>
      <c r="GZ77" s="92"/>
      <c r="HA77" s="92"/>
      <c r="HB77" s="92"/>
      <c r="HC77" s="92"/>
      <c r="HD77" s="92"/>
      <c r="HE77" s="92"/>
      <c r="HF77" s="92"/>
      <c r="HG77" s="92"/>
      <c r="HH77" s="92"/>
      <c r="HI77" s="92"/>
      <c r="HJ77" s="92"/>
      <c r="HK77" s="92"/>
      <c r="HL77" s="92"/>
      <c r="HM77" s="92"/>
      <c r="HN77" s="92"/>
      <c r="HO77" s="92"/>
      <c r="HP77" s="92"/>
      <c r="HQ77" s="92"/>
      <c r="HR77" s="92"/>
      <c r="HS77" s="92"/>
      <c r="HT77" s="92"/>
      <c r="HU77" s="92"/>
      <c r="HV77" s="92"/>
      <c r="HW77" s="92"/>
      <c r="HX77" s="92"/>
      <c r="HY77" s="92"/>
      <c r="HZ77" s="92"/>
      <c r="IA77" s="92"/>
    </row>
    <row r="78" spans="1:235" ht="24" customHeight="1" x14ac:dyDescent="0.15">
      <c r="A78" s="92"/>
      <c r="B78" s="103"/>
      <c r="C78" s="92"/>
      <c r="D78" s="101"/>
      <c r="E78" s="92"/>
      <c r="F78" s="92"/>
      <c r="G78" s="92"/>
      <c r="H78" s="92"/>
      <c r="I78" s="92"/>
      <c r="J78" s="92"/>
      <c r="K78" s="92"/>
      <c r="L78" s="92"/>
      <c r="M78" s="92"/>
      <c r="N78" s="92"/>
      <c r="O78" s="92"/>
      <c r="P78" s="92"/>
      <c r="Q78" s="92"/>
      <c r="R78" s="92"/>
      <c r="S78" s="92"/>
      <c r="T78" s="92"/>
      <c r="U78" s="92"/>
      <c r="V78" s="92"/>
      <c r="W78" s="92"/>
      <c r="X78" s="92"/>
      <c r="Y78" s="92"/>
      <c r="Z78" s="92"/>
      <c r="AA78" s="92"/>
      <c r="AB78" s="92"/>
      <c r="AC78" s="92"/>
      <c r="AD78" s="92"/>
      <c r="AE78" s="92"/>
      <c r="AF78" s="92"/>
      <c r="AG78" s="92"/>
      <c r="AH78" s="92"/>
      <c r="AI78" s="92"/>
      <c r="AJ78" s="92"/>
      <c r="AK78" s="92"/>
      <c r="AL78" s="92"/>
      <c r="AM78" s="92"/>
      <c r="AN78" s="92"/>
      <c r="AO78" s="92"/>
      <c r="AP78" s="92"/>
      <c r="AQ78" s="92"/>
      <c r="AR78" s="92"/>
      <c r="AS78" s="92"/>
      <c r="AT78" s="92"/>
      <c r="AU78" s="92"/>
      <c r="AV78" s="92"/>
      <c r="AW78" s="92"/>
      <c r="AX78" s="92"/>
      <c r="AY78" s="92"/>
      <c r="AZ78" s="92"/>
      <c r="BA78" s="92"/>
      <c r="BB78" s="92"/>
      <c r="BC78" s="92"/>
      <c r="BD78" s="92"/>
      <c r="BE78" s="92"/>
      <c r="BF78" s="92"/>
      <c r="BG78" s="92"/>
      <c r="BH78" s="92"/>
      <c r="BI78" s="92"/>
      <c r="BJ78" s="92"/>
      <c r="BK78" s="92"/>
      <c r="BL78" s="92"/>
      <c r="BM78" s="92"/>
      <c r="BN78" s="92"/>
      <c r="BO78" s="92"/>
      <c r="BP78" s="92"/>
      <c r="BQ78" s="92"/>
      <c r="BR78" s="92"/>
      <c r="BS78" s="92"/>
      <c r="BT78" s="92"/>
      <c r="BU78" s="92"/>
      <c r="BV78" s="92"/>
      <c r="BW78" s="92"/>
      <c r="BX78" s="92"/>
      <c r="BY78" s="92"/>
      <c r="BZ78" s="92"/>
      <c r="CA78" s="92"/>
      <c r="CB78" s="92"/>
      <c r="CC78" s="92"/>
      <c r="CD78" s="92"/>
      <c r="CE78" s="92"/>
      <c r="CF78" s="92"/>
      <c r="CG78" s="92"/>
      <c r="CH78" s="92"/>
      <c r="CI78" s="92"/>
      <c r="CJ78" s="92"/>
      <c r="CK78" s="92"/>
      <c r="CL78" s="92"/>
      <c r="CM78" s="92"/>
      <c r="CN78" s="92"/>
      <c r="CO78" s="92"/>
      <c r="CP78" s="92"/>
      <c r="CQ78" s="92"/>
      <c r="CR78" s="92"/>
      <c r="CS78" s="92"/>
      <c r="CT78" s="92"/>
      <c r="CU78" s="92"/>
      <c r="CV78" s="92"/>
      <c r="CW78" s="92"/>
      <c r="CX78" s="92"/>
      <c r="CY78" s="92"/>
      <c r="CZ78" s="92"/>
      <c r="DA78" s="92"/>
      <c r="DB78" s="92"/>
      <c r="DC78" s="92"/>
      <c r="DD78" s="92"/>
      <c r="DE78" s="92"/>
      <c r="DF78" s="92"/>
      <c r="DG78" s="92"/>
      <c r="DH78" s="92"/>
      <c r="DI78" s="92"/>
      <c r="DJ78" s="92"/>
      <c r="DK78" s="92"/>
      <c r="DL78" s="92"/>
      <c r="DM78" s="92"/>
      <c r="DN78" s="92"/>
      <c r="DO78" s="92"/>
      <c r="DP78" s="92"/>
      <c r="DQ78" s="92"/>
      <c r="DR78" s="92"/>
      <c r="DS78" s="92"/>
      <c r="DT78" s="92"/>
      <c r="DU78" s="92"/>
      <c r="DV78" s="92"/>
      <c r="DW78" s="92"/>
      <c r="DX78" s="92"/>
      <c r="DY78" s="92"/>
      <c r="DZ78" s="92"/>
      <c r="EA78" s="92"/>
      <c r="EB78" s="92"/>
      <c r="EC78" s="92"/>
      <c r="ED78" s="92"/>
      <c r="EE78" s="92"/>
      <c r="EF78" s="92"/>
      <c r="EG78" s="92"/>
      <c r="EH78" s="92"/>
      <c r="EI78" s="92"/>
      <c r="EJ78" s="92"/>
      <c r="EK78" s="92"/>
      <c r="EL78" s="92"/>
      <c r="EM78" s="92"/>
      <c r="EN78" s="92"/>
      <c r="EO78" s="92"/>
      <c r="EP78" s="92"/>
      <c r="EQ78" s="92"/>
      <c r="ER78" s="92"/>
      <c r="ES78" s="92"/>
      <c r="ET78" s="92"/>
      <c r="EU78" s="92"/>
      <c r="EV78" s="92"/>
      <c r="EW78" s="92"/>
      <c r="EX78" s="92"/>
      <c r="EY78" s="92"/>
      <c r="EZ78" s="92"/>
      <c r="FA78" s="92"/>
      <c r="FB78" s="92"/>
      <c r="FC78" s="92"/>
      <c r="FD78" s="92"/>
      <c r="FE78" s="92"/>
      <c r="FF78" s="92"/>
      <c r="FG78" s="92"/>
      <c r="FH78" s="92"/>
      <c r="FI78" s="92"/>
      <c r="FJ78" s="92"/>
      <c r="FK78" s="92"/>
      <c r="FL78" s="92"/>
      <c r="FM78" s="92"/>
      <c r="FN78" s="92"/>
      <c r="FO78" s="92"/>
      <c r="FP78" s="92"/>
      <c r="FQ78" s="92"/>
      <c r="FR78" s="92"/>
      <c r="FS78" s="92"/>
      <c r="FT78" s="92"/>
      <c r="FU78" s="92"/>
      <c r="FV78" s="92"/>
      <c r="FW78" s="92"/>
      <c r="FX78" s="92"/>
      <c r="FY78" s="92"/>
      <c r="FZ78" s="92"/>
      <c r="GA78" s="92"/>
      <c r="GB78" s="92"/>
      <c r="GC78" s="92"/>
      <c r="GD78" s="92"/>
      <c r="GE78" s="92"/>
      <c r="GF78" s="92"/>
      <c r="GG78" s="92"/>
      <c r="GH78" s="92"/>
      <c r="GI78" s="92"/>
      <c r="GJ78" s="92"/>
      <c r="GK78" s="92"/>
      <c r="GL78" s="92"/>
      <c r="GM78" s="92"/>
      <c r="GN78" s="92"/>
      <c r="GO78" s="92"/>
      <c r="GP78" s="92"/>
      <c r="GQ78" s="92"/>
      <c r="GR78" s="92"/>
      <c r="GS78" s="92"/>
      <c r="GT78" s="92"/>
      <c r="GU78" s="92"/>
      <c r="GV78" s="92"/>
      <c r="GW78" s="92"/>
      <c r="GX78" s="92"/>
      <c r="GY78" s="92"/>
      <c r="GZ78" s="92"/>
      <c r="HA78" s="92"/>
      <c r="HB78" s="92"/>
      <c r="HC78" s="92"/>
      <c r="HD78" s="92"/>
      <c r="HE78" s="92"/>
      <c r="HF78" s="92"/>
      <c r="HG78" s="92"/>
      <c r="HH78" s="92"/>
      <c r="HI78" s="92"/>
      <c r="HJ78" s="92"/>
      <c r="HK78" s="92"/>
      <c r="HL78" s="92"/>
      <c r="HM78" s="92"/>
      <c r="HN78" s="92"/>
      <c r="HO78" s="92"/>
      <c r="HP78" s="92"/>
      <c r="HQ78" s="92"/>
      <c r="HR78" s="92"/>
      <c r="HS78" s="92"/>
      <c r="HT78" s="92"/>
      <c r="HU78" s="92"/>
      <c r="HV78" s="92"/>
      <c r="HW78" s="92"/>
      <c r="HX78" s="92"/>
      <c r="HY78" s="92"/>
      <c r="HZ78" s="92"/>
      <c r="IA78" s="92"/>
    </row>
    <row r="79" spans="1:235" ht="24" customHeight="1" x14ac:dyDescent="0.15">
      <c r="E79" s="92"/>
      <c r="F79" s="92"/>
      <c r="G79" s="92"/>
      <c r="H79" s="92"/>
      <c r="I79" s="92"/>
      <c r="J79" s="92"/>
      <c r="K79" s="92"/>
      <c r="L79" s="92"/>
      <c r="M79" s="92"/>
      <c r="N79" s="92"/>
      <c r="O79" s="92"/>
      <c r="P79" s="92"/>
      <c r="Q79" s="92"/>
      <c r="R79" s="92"/>
      <c r="S79" s="92"/>
      <c r="T79" s="92"/>
      <c r="U79" s="92"/>
      <c r="V79" s="92"/>
      <c r="W79" s="92"/>
      <c r="X79" s="92"/>
      <c r="Y79" s="92"/>
      <c r="Z79" s="92"/>
      <c r="AA79" s="92"/>
      <c r="AB79" s="92"/>
      <c r="AC79" s="92"/>
      <c r="AD79" s="92"/>
      <c r="AE79" s="92"/>
      <c r="AF79" s="92"/>
      <c r="AG79" s="92"/>
      <c r="AH79" s="92"/>
      <c r="AI79" s="92"/>
      <c r="AJ79" s="92"/>
      <c r="AK79" s="92"/>
      <c r="AL79" s="92"/>
      <c r="AM79" s="92"/>
      <c r="AN79" s="92"/>
      <c r="AO79" s="92"/>
      <c r="AP79" s="92"/>
      <c r="AQ79" s="92"/>
      <c r="AR79" s="92"/>
      <c r="AS79" s="92"/>
      <c r="AT79" s="92"/>
      <c r="AU79" s="92"/>
      <c r="AV79" s="92"/>
      <c r="AW79" s="92"/>
      <c r="AX79" s="92"/>
      <c r="AY79" s="92"/>
      <c r="AZ79" s="92"/>
      <c r="BA79" s="92"/>
      <c r="BB79" s="92"/>
      <c r="BC79" s="92"/>
      <c r="BD79" s="92"/>
      <c r="BE79" s="92"/>
      <c r="BF79" s="92"/>
      <c r="BG79" s="92"/>
      <c r="BH79" s="92"/>
      <c r="BI79" s="92"/>
      <c r="BJ79" s="92"/>
      <c r="BK79" s="92"/>
      <c r="BL79" s="92"/>
      <c r="BM79" s="92"/>
      <c r="BN79" s="92"/>
      <c r="BO79" s="92"/>
      <c r="BP79" s="92"/>
      <c r="BQ79" s="92"/>
      <c r="BR79" s="92"/>
      <c r="BS79" s="92"/>
      <c r="BT79" s="92"/>
      <c r="BU79" s="92"/>
      <c r="BV79" s="92"/>
      <c r="BW79" s="92"/>
      <c r="BX79" s="92"/>
      <c r="BY79" s="92"/>
      <c r="BZ79" s="92"/>
      <c r="CA79" s="92"/>
      <c r="CB79" s="92"/>
      <c r="CC79" s="92"/>
      <c r="CD79" s="92"/>
      <c r="CE79" s="92"/>
      <c r="CF79" s="92"/>
      <c r="CG79" s="92"/>
      <c r="CH79" s="92"/>
      <c r="CI79" s="92"/>
      <c r="CJ79" s="92"/>
      <c r="CK79" s="92"/>
      <c r="CL79" s="92"/>
      <c r="CM79" s="92"/>
      <c r="CN79" s="92"/>
      <c r="CO79" s="92"/>
      <c r="CP79" s="92"/>
      <c r="CQ79" s="92"/>
      <c r="CR79" s="92"/>
      <c r="CS79" s="92"/>
      <c r="CT79" s="92"/>
      <c r="CU79" s="92"/>
      <c r="CV79" s="92"/>
      <c r="CW79" s="92"/>
      <c r="CX79" s="92"/>
      <c r="CY79" s="92"/>
      <c r="CZ79" s="92"/>
      <c r="DA79" s="92"/>
      <c r="DB79" s="92"/>
      <c r="DC79" s="92"/>
      <c r="DD79" s="92"/>
      <c r="DE79" s="92"/>
      <c r="DF79" s="92"/>
      <c r="DG79" s="92"/>
      <c r="DH79" s="92"/>
      <c r="DI79" s="92"/>
      <c r="DJ79" s="92"/>
      <c r="DK79" s="92"/>
      <c r="DL79" s="92"/>
      <c r="DM79" s="92"/>
      <c r="DN79" s="92"/>
      <c r="DO79" s="92"/>
      <c r="DP79" s="92"/>
      <c r="DQ79" s="92"/>
      <c r="DR79" s="92"/>
      <c r="DS79" s="92"/>
      <c r="DT79" s="92"/>
      <c r="DU79" s="92"/>
      <c r="DV79" s="92"/>
      <c r="DW79" s="92"/>
      <c r="DX79" s="92"/>
      <c r="DY79" s="92"/>
      <c r="DZ79" s="92"/>
      <c r="EA79" s="92"/>
      <c r="EB79" s="92"/>
      <c r="EC79" s="92"/>
      <c r="ED79" s="92"/>
      <c r="EE79" s="92"/>
      <c r="EF79" s="92"/>
      <c r="EG79" s="92"/>
      <c r="EH79" s="92"/>
      <c r="EI79" s="92"/>
      <c r="EJ79" s="92"/>
      <c r="EK79" s="92"/>
      <c r="EL79" s="92"/>
      <c r="EM79" s="92"/>
      <c r="EN79" s="92"/>
      <c r="EO79" s="92"/>
      <c r="EP79" s="92"/>
      <c r="EQ79" s="92"/>
      <c r="ER79" s="92"/>
      <c r="ES79" s="92"/>
      <c r="ET79" s="92"/>
      <c r="EU79" s="92"/>
      <c r="EV79" s="92"/>
      <c r="EW79" s="92"/>
      <c r="EX79" s="92"/>
      <c r="EY79" s="92"/>
      <c r="EZ79" s="92"/>
      <c r="FA79" s="92"/>
      <c r="FB79" s="92"/>
      <c r="FC79" s="92"/>
      <c r="FD79" s="92"/>
      <c r="FE79" s="92"/>
      <c r="FF79" s="92"/>
      <c r="FG79" s="92"/>
      <c r="FH79" s="92"/>
      <c r="FI79" s="92"/>
      <c r="FJ79" s="92"/>
      <c r="FK79" s="92"/>
      <c r="FL79" s="92"/>
      <c r="FM79" s="92"/>
      <c r="FN79" s="92"/>
      <c r="FO79" s="92"/>
      <c r="FP79" s="92"/>
      <c r="FQ79" s="92"/>
      <c r="FR79" s="92"/>
      <c r="FS79" s="92"/>
      <c r="FT79" s="92"/>
      <c r="FU79" s="92"/>
      <c r="FV79" s="92"/>
      <c r="FW79" s="92"/>
      <c r="FX79" s="92"/>
      <c r="FY79" s="92"/>
      <c r="FZ79" s="92"/>
      <c r="GA79" s="92"/>
      <c r="GB79" s="92"/>
      <c r="GC79" s="92"/>
      <c r="GD79" s="92"/>
      <c r="GE79" s="92"/>
      <c r="GF79" s="92"/>
      <c r="GG79" s="92"/>
      <c r="GH79" s="92"/>
      <c r="GI79" s="92"/>
      <c r="GJ79" s="92"/>
      <c r="GK79" s="92"/>
      <c r="GL79" s="92"/>
      <c r="GM79" s="92"/>
      <c r="GN79" s="92"/>
      <c r="GO79" s="92"/>
      <c r="GP79" s="92"/>
      <c r="GQ79" s="92"/>
      <c r="GR79" s="92"/>
      <c r="GS79" s="92"/>
      <c r="GT79" s="92"/>
      <c r="GU79" s="92"/>
      <c r="GV79" s="92"/>
      <c r="GW79" s="92"/>
      <c r="GX79" s="92"/>
      <c r="GY79" s="92"/>
      <c r="GZ79" s="92"/>
      <c r="HA79" s="92"/>
      <c r="HB79" s="92"/>
      <c r="HC79" s="92"/>
      <c r="HD79" s="92"/>
      <c r="HE79" s="92"/>
      <c r="HF79" s="92"/>
      <c r="HG79" s="92"/>
      <c r="HH79" s="92"/>
      <c r="HI79" s="92"/>
      <c r="HJ79" s="92"/>
      <c r="HK79" s="92"/>
      <c r="HL79" s="92"/>
      <c r="HM79" s="92"/>
      <c r="HN79" s="92"/>
      <c r="HO79" s="92"/>
      <c r="HP79" s="92"/>
      <c r="HQ79" s="92"/>
      <c r="HR79" s="92"/>
      <c r="HS79" s="92"/>
      <c r="HT79" s="92"/>
      <c r="HU79" s="92"/>
      <c r="HV79" s="92"/>
      <c r="HW79" s="92"/>
      <c r="HX79" s="92"/>
      <c r="HY79" s="92"/>
      <c r="HZ79" s="92"/>
      <c r="IA79" s="92"/>
    </row>
    <row r="80" spans="1:235" ht="24" customHeight="1" x14ac:dyDescent="0.15">
      <c r="E80" s="92"/>
      <c r="F80" s="92"/>
      <c r="G80" s="92"/>
      <c r="H80" s="92"/>
      <c r="I80" s="92"/>
      <c r="J80" s="92"/>
      <c r="K80" s="92"/>
      <c r="L80" s="92"/>
      <c r="M80" s="92"/>
      <c r="N80" s="92"/>
      <c r="O80" s="92"/>
      <c r="P80" s="92"/>
      <c r="Q80" s="92"/>
      <c r="R80" s="92"/>
      <c r="S80" s="92"/>
      <c r="T80" s="92"/>
      <c r="U80" s="92"/>
      <c r="V80" s="92"/>
      <c r="W80" s="92"/>
      <c r="X80" s="92"/>
      <c r="Y80" s="92"/>
      <c r="Z80" s="92"/>
      <c r="AA80" s="92"/>
      <c r="AB80" s="92"/>
      <c r="AC80" s="92"/>
      <c r="AD80" s="92"/>
      <c r="AE80" s="92"/>
      <c r="AF80" s="92"/>
      <c r="AG80" s="92"/>
      <c r="AH80" s="92"/>
      <c r="AI80" s="92"/>
      <c r="AJ80" s="92"/>
      <c r="AK80" s="92"/>
      <c r="AL80" s="92"/>
      <c r="AM80" s="92"/>
      <c r="AN80" s="92"/>
      <c r="AO80" s="92"/>
      <c r="AP80" s="92"/>
      <c r="AQ80" s="92"/>
      <c r="AR80" s="92"/>
      <c r="AS80" s="92"/>
      <c r="AT80" s="92"/>
      <c r="AU80" s="92"/>
      <c r="AV80" s="92"/>
      <c r="AW80" s="92"/>
      <c r="AX80" s="92"/>
      <c r="AY80" s="92"/>
      <c r="AZ80" s="92"/>
      <c r="BA80" s="92"/>
      <c r="BB80" s="92"/>
      <c r="BC80" s="92"/>
      <c r="BD80" s="92"/>
      <c r="BE80" s="92"/>
      <c r="BF80" s="92"/>
      <c r="BG80" s="92"/>
      <c r="BH80" s="92"/>
      <c r="BI80" s="92"/>
      <c r="BJ80" s="92"/>
      <c r="BK80" s="92"/>
      <c r="BL80" s="92"/>
      <c r="BM80" s="92"/>
      <c r="BN80" s="92"/>
      <c r="BO80" s="92"/>
      <c r="BP80" s="92"/>
      <c r="BQ80" s="92"/>
      <c r="BR80" s="92"/>
      <c r="BS80" s="92"/>
      <c r="BT80" s="92"/>
      <c r="BU80" s="92"/>
      <c r="BV80" s="92"/>
      <c r="BW80" s="92"/>
      <c r="BX80" s="92"/>
      <c r="BY80" s="92"/>
      <c r="BZ80" s="92"/>
      <c r="CA80" s="92"/>
      <c r="CB80" s="92"/>
      <c r="CC80" s="92"/>
      <c r="CD80" s="92"/>
      <c r="CE80" s="92"/>
      <c r="CF80" s="92"/>
      <c r="CG80" s="92"/>
      <c r="CH80" s="92"/>
      <c r="CI80" s="92"/>
      <c r="CJ80" s="92"/>
      <c r="CK80" s="92"/>
      <c r="CL80" s="92"/>
      <c r="CM80" s="92"/>
      <c r="CN80" s="92"/>
      <c r="CO80" s="92"/>
      <c r="CP80" s="92"/>
      <c r="CQ80" s="92"/>
      <c r="CR80" s="92"/>
      <c r="CS80" s="92"/>
      <c r="CT80" s="92"/>
      <c r="CU80" s="92"/>
      <c r="CV80" s="92"/>
      <c r="CW80" s="92"/>
      <c r="CX80" s="92"/>
      <c r="CY80" s="92"/>
      <c r="CZ80" s="92"/>
      <c r="DA80" s="92"/>
      <c r="DB80" s="92"/>
      <c r="DC80" s="92"/>
      <c r="DD80" s="92"/>
      <c r="DE80" s="92"/>
      <c r="DF80" s="92"/>
      <c r="DG80" s="92"/>
      <c r="DH80" s="92"/>
      <c r="DI80" s="92"/>
      <c r="DJ80" s="92"/>
      <c r="DK80" s="92"/>
      <c r="DL80" s="92"/>
      <c r="DM80" s="92"/>
      <c r="DN80" s="92"/>
      <c r="DO80" s="92"/>
      <c r="DP80" s="92"/>
      <c r="DQ80" s="92"/>
      <c r="DR80" s="92"/>
      <c r="DS80" s="92"/>
      <c r="DT80" s="92"/>
      <c r="DU80" s="92"/>
      <c r="DV80" s="92"/>
      <c r="DW80" s="92"/>
      <c r="DX80" s="92"/>
      <c r="DY80" s="92"/>
      <c r="DZ80" s="92"/>
      <c r="EA80" s="92"/>
      <c r="EB80" s="92"/>
      <c r="EC80" s="92"/>
      <c r="ED80" s="92"/>
      <c r="EE80" s="92"/>
      <c r="EF80" s="92"/>
      <c r="EG80" s="92"/>
      <c r="EH80" s="92"/>
      <c r="EI80" s="92"/>
      <c r="EJ80" s="92"/>
      <c r="EK80" s="92"/>
      <c r="EL80" s="92"/>
      <c r="EM80" s="92"/>
      <c r="EN80" s="92"/>
      <c r="EO80" s="92"/>
      <c r="EP80" s="92"/>
      <c r="EQ80" s="92"/>
      <c r="ER80" s="92"/>
      <c r="ES80" s="92"/>
      <c r="ET80" s="92"/>
      <c r="EU80" s="92"/>
      <c r="EV80" s="92"/>
      <c r="EW80" s="92"/>
      <c r="EX80" s="92"/>
      <c r="EY80" s="92"/>
      <c r="EZ80" s="92"/>
      <c r="FA80" s="92"/>
      <c r="FB80" s="92"/>
      <c r="FC80" s="92"/>
      <c r="FD80" s="92"/>
      <c r="FE80" s="92"/>
      <c r="FF80" s="92"/>
      <c r="FG80" s="92"/>
      <c r="FH80" s="92"/>
      <c r="FI80" s="92"/>
      <c r="FJ80" s="92"/>
      <c r="FK80" s="92"/>
      <c r="FL80" s="92"/>
      <c r="FM80" s="92"/>
      <c r="FN80" s="92"/>
      <c r="FO80" s="92"/>
      <c r="FP80" s="92"/>
      <c r="FQ80" s="92"/>
      <c r="FR80" s="92"/>
      <c r="FS80" s="92"/>
      <c r="FT80" s="92"/>
      <c r="FU80" s="92"/>
      <c r="FV80" s="92"/>
      <c r="FW80" s="92"/>
      <c r="FX80" s="92"/>
      <c r="FY80" s="92"/>
      <c r="FZ80" s="92"/>
      <c r="GA80" s="92"/>
      <c r="GB80" s="92"/>
      <c r="GC80" s="92"/>
      <c r="GD80" s="92"/>
      <c r="GE80" s="92"/>
      <c r="GF80" s="92"/>
      <c r="GG80" s="92"/>
      <c r="GH80" s="92"/>
      <c r="GI80" s="92"/>
      <c r="GJ80" s="92"/>
      <c r="GK80" s="92"/>
      <c r="GL80" s="92"/>
      <c r="GM80" s="92"/>
      <c r="GN80" s="92"/>
      <c r="GO80" s="92"/>
      <c r="GP80" s="92"/>
      <c r="GQ80" s="92"/>
      <c r="GR80" s="92"/>
      <c r="GS80" s="92"/>
      <c r="GT80" s="92"/>
      <c r="GU80" s="92"/>
      <c r="GV80" s="92"/>
      <c r="GW80" s="92"/>
      <c r="GX80" s="92"/>
      <c r="GY80" s="92"/>
      <c r="GZ80" s="92"/>
      <c r="HA80" s="92"/>
      <c r="HB80" s="92"/>
      <c r="HC80" s="92"/>
      <c r="HD80" s="92"/>
      <c r="HE80" s="92"/>
      <c r="HF80" s="92"/>
      <c r="HG80" s="92"/>
      <c r="HH80" s="92"/>
      <c r="HI80" s="92"/>
      <c r="HJ80" s="92"/>
      <c r="HK80" s="92"/>
      <c r="HL80" s="92"/>
      <c r="HM80" s="92"/>
      <c r="HN80" s="92"/>
      <c r="HO80" s="92"/>
      <c r="HP80" s="92"/>
      <c r="HQ80" s="92"/>
      <c r="HR80" s="92"/>
      <c r="HS80" s="92"/>
      <c r="HT80" s="92"/>
      <c r="HU80" s="92"/>
      <c r="HV80" s="92"/>
      <c r="HW80" s="92"/>
      <c r="HX80" s="92"/>
      <c r="HY80" s="92"/>
      <c r="HZ80" s="92"/>
      <c r="IA80" s="92"/>
    </row>
  </sheetData>
  <mergeCells count="1">
    <mergeCell ref="A1:D1"/>
  </mergeCells>
  <phoneticPr fontId="0" type="noConversion"/>
  <printOptions horizontalCentered="1"/>
  <pageMargins left="0.58742653666518807" right="0.58742653666518807" top="0.39022900457457299" bottom="0.58742653666518807" header="0.58742653666518807" footer="0.39022900457457299"/>
  <pageSetup paperSize="9" firstPageNumber="0" orientation="portrait" blackAndWhite="1" useFirstPageNumber="1" r:id="rId1"/>
  <extLst>
    <ext uri="{2D9387EB-5337-4D45-933B-B4D357D02E09}">
      <gutter val="0.0" pos="0"/>
    </ext>
  </extLst>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pageSetUpPr fitToPage="1"/>
  </sheetPr>
  <dimension ref="A1:HY70"/>
  <sheetViews>
    <sheetView showGridLines="0" showZeros="0" view="pageBreakPreview" workbookViewId="0">
      <selection activeCell="A7" sqref="A7"/>
    </sheetView>
  </sheetViews>
  <sheetFormatPr defaultColWidth="8.125" defaultRowHeight="15.95" customHeight="1" x14ac:dyDescent="0.15"/>
  <cols>
    <col min="1" max="1" width="44.125" style="114" customWidth="1"/>
    <col min="2" max="6" width="10.625" style="114" customWidth="1"/>
    <col min="7" max="233" width="8.125" style="114"/>
  </cols>
  <sheetData>
    <row r="1" spans="1:233" s="110" customFormat="1" ht="42" customHeight="1" x14ac:dyDescent="0.15">
      <c r="A1" s="277" t="s">
        <v>1291</v>
      </c>
      <c r="B1" s="277"/>
      <c r="C1" s="277"/>
      <c r="D1" s="277"/>
      <c r="E1" s="277"/>
      <c r="F1" s="256"/>
    </row>
    <row r="2" spans="1:233" s="111" customFormat="1" ht="20.100000000000001" customHeight="1" x14ac:dyDescent="0.15">
      <c r="F2" s="111" t="s">
        <v>1</v>
      </c>
    </row>
    <row r="3" spans="1:233" s="112" customFormat="1" ht="33.75" customHeight="1" x14ac:dyDescent="0.15">
      <c r="A3" s="9" t="s">
        <v>2</v>
      </c>
      <c r="B3" s="22" t="s">
        <v>3</v>
      </c>
      <c r="C3" s="22" t="s">
        <v>4</v>
      </c>
      <c r="D3" s="22" t="s">
        <v>5</v>
      </c>
      <c r="E3" s="22" t="s">
        <v>1292</v>
      </c>
      <c r="F3" s="10" t="s">
        <v>7</v>
      </c>
      <c r="G3" s="115"/>
      <c r="H3" s="115"/>
      <c r="I3" s="115"/>
      <c r="J3" s="115"/>
      <c r="K3" s="115"/>
      <c r="L3" s="115"/>
      <c r="M3" s="115"/>
      <c r="N3" s="115"/>
      <c r="O3" s="115"/>
      <c r="P3" s="115"/>
      <c r="Q3" s="115"/>
      <c r="R3" s="115"/>
      <c r="S3" s="115"/>
      <c r="T3" s="115"/>
      <c r="U3" s="115"/>
      <c r="V3" s="115"/>
      <c r="W3" s="115"/>
      <c r="X3" s="115"/>
      <c r="Y3" s="115"/>
      <c r="Z3" s="115"/>
      <c r="AA3" s="115"/>
      <c r="AB3" s="115"/>
      <c r="AC3" s="115"/>
      <c r="AD3" s="115"/>
      <c r="AE3" s="115"/>
      <c r="AF3" s="115"/>
      <c r="AG3" s="115"/>
      <c r="AH3" s="115"/>
      <c r="AI3" s="115"/>
      <c r="AJ3" s="115"/>
      <c r="AK3" s="115"/>
      <c r="AL3" s="115"/>
      <c r="AM3" s="115"/>
      <c r="AN3" s="115"/>
      <c r="AO3" s="115"/>
      <c r="AP3" s="115"/>
      <c r="AQ3" s="115"/>
      <c r="AR3" s="115"/>
      <c r="AS3" s="115"/>
      <c r="AT3" s="115"/>
      <c r="AU3" s="115"/>
      <c r="AV3" s="115"/>
      <c r="AW3" s="115"/>
      <c r="AX3" s="115"/>
      <c r="AY3" s="115"/>
      <c r="AZ3" s="115"/>
      <c r="BA3" s="115"/>
      <c r="BB3" s="115"/>
      <c r="BC3" s="115"/>
      <c r="BD3" s="115"/>
      <c r="BE3" s="115"/>
      <c r="BF3" s="115"/>
      <c r="BG3" s="115"/>
      <c r="BH3" s="115"/>
      <c r="BI3" s="115"/>
      <c r="BJ3" s="115"/>
      <c r="BK3" s="115"/>
      <c r="BL3" s="115"/>
      <c r="BM3" s="115"/>
      <c r="BN3" s="115"/>
      <c r="BO3" s="115"/>
      <c r="BP3" s="115"/>
      <c r="BQ3" s="115"/>
      <c r="BR3" s="115"/>
      <c r="BS3" s="115"/>
      <c r="BT3" s="115"/>
      <c r="BU3" s="115"/>
      <c r="BV3" s="115"/>
      <c r="BW3" s="115"/>
      <c r="BX3" s="115"/>
      <c r="BY3" s="115"/>
      <c r="BZ3" s="115"/>
      <c r="CA3" s="115"/>
      <c r="CB3" s="115"/>
      <c r="CC3" s="115"/>
      <c r="CD3" s="115"/>
      <c r="CE3" s="115"/>
      <c r="CF3" s="115"/>
      <c r="CG3" s="115"/>
      <c r="CH3" s="115"/>
      <c r="CI3" s="115"/>
      <c r="CJ3" s="115"/>
      <c r="CK3" s="115"/>
      <c r="CL3" s="115"/>
      <c r="CM3" s="115"/>
      <c r="CN3" s="115"/>
      <c r="CO3" s="115"/>
      <c r="CP3" s="115"/>
      <c r="CQ3" s="115"/>
      <c r="CR3" s="115"/>
      <c r="CS3" s="115"/>
      <c r="CT3" s="115"/>
      <c r="CU3" s="115"/>
      <c r="CV3" s="115"/>
      <c r="CW3" s="115"/>
      <c r="CX3" s="115"/>
      <c r="CY3" s="115"/>
      <c r="CZ3" s="115"/>
      <c r="DA3" s="115"/>
      <c r="DB3" s="115"/>
      <c r="DC3" s="115"/>
      <c r="DD3" s="115"/>
      <c r="DE3" s="115"/>
      <c r="DF3" s="115"/>
      <c r="DG3" s="115"/>
      <c r="DH3" s="115"/>
      <c r="DI3" s="115"/>
      <c r="DJ3" s="115"/>
      <c r="DK3" s="115"/>
      <c r="DL3" s="115"/>
      <c r="DM3" s="115"/>
      <c r="DN3" s="115"/>
      <c r="DO3" s="115"/>
      <c r="DP3" s="115"/>
      <c r="DQ3" s="115"/>
      <c r="DR3" s="115"/>
      <c r="DS3" s="115"/>
      <c r="DT3" s="115"/>
      <c r="DU3" s="115"/>
      <c r="DV3" s="115"/>
      <c r="DW3" s="115"/>
      <c r="DX3" s="115"/>
      <c r="DY3" s="115"/>
      <c r="DZ3" s="115"/>
      <c r="EA3" s="115"/>
      <c r="EB3" s="115"/>
      <c r="EC3" s="115"/>
      <c r="ED3" s="115"/>
      <c r="EE3" s="115"/>
      <c r="EF3" s="115"/>
      <c r="EG3" s="115"/>
      <c r="EH3" s="115"/>
      <c r="EI3" s="115"/>
      <c r="EJ3" s="115"/>
      <c r="EK3" s="115"/>
      <c r="EL3" s="115"/>
      <c r="EM3" s="115"/>
      <c r="EN3" s="115"/>
      <c r="EO3" s="115"/>
      <c r="EP3" s="115"/>
      <c r="EQ3" s="115"/>
      <c r="ER3" s="115"/>
      <c r="ES3" s="115"/>
      <c r="ET3" s="115"/>
      <c r="EU3" s="115"/>
      <c r="EV3" s="115"/>
      <c r="EW3" s="115"/>
      <c r="EX3" s="115"/>
      <c r="EY3" s="115"/>
      <c r="EZ3" s="115"/>
      <c r="FA3" s="115"/>
      <c r="FB3" s="115"/>
      <c r="FC3" s="115"/>
      <c r="FD3" s="115"/>
      <c r="FE3" s="115"/>
      <c r="FF3" s="115"/>
      <c r="FG3" s="115"/>
      <c r="FH3" s="115"/>
      <c r="FI3" s="115"/>
      <c r="FJ3" s="115"/>
      <c r="FK3" s="115"/>
      <c r="FL3" s="115"/>
      <c r="FM3" s="115"/>
      <c r="FN3" s="115"/>
      <c r="FO3" s="115"/>
      <c r="FP3" s="115"/>
      <c r="FQ3" s="115"/>
      <c r="FR3" s="115"/>
      <c r="FS3" s="115"/>
      <c r="FT3" s="115"/>
      <c r="FU3" s="115"/>
      <c r="FV3" s="115"/>
      <c r="FW3" s="115"/>
      <c r="FX3" s="115"/>
      <c r="FY3" s="115"/>
      <c r="FZ3" s="115"/>
      <c r="GA3" s="115"/>
      <c r="GB3" s="115"/>
      <c r="GC3" s="115"/>
      <c r="GD3" s="115"/>
      <c r="GE3" s="115"/>
      <c r="GF3" s="115"/>
      <c r="GG3" s="115"/>
      <c r="GH3" s="115"/>
      <c r="GI3" s="115"/>
      <c r="GJ3" s="115"/>
      <c r="GK3" s="115"/>
      <c r="GL3" s="115"/>
      <c r="GM3" s="115"/>
      <c r="GN3" s="115"/>
      <c r="GO3" s="115"/>
      <c r="GP3" s="115"/>
      <c r="GQ3" s="115"/>
      <c r="GR3" s="115"/>
      <c r="GS3" s="115"/>
      <c r="GT3" s="115"/>
      <c r="GU3" s="115"/>
      <c r="GV3" s="115"/>
      <c r="GW3" s="115"/>
      <c r="GX3" s="115"/>
      <c r="GY3" s="115"/>
      <c r="GZ3" s="115"/>
      <c r="HA3" s="115"/>
      <c r="HB3" s="115"/>
      <c r="HC3" s="115"/>
      <c r="HD3" s="115"/>
      <c r="HE3" s="115"/>
      <c r="HF3" s="115"/>
      <c r="HG3" s="115"/>
      <c r="HH3" s="115"/>
      <c r="HI3" s="115"/>
      <c r="HJ3" s="115"/>
      <c r="HK3" s="115"/>
      <c r="HL3" s="115"/>
      <c r="HM3" s="115"/>
      <c r="HN3" s="115"/>
      <c r="HO3" s="115"/>
      <c r="HP3" s="115"/>
      <c r="HQ3" s="115"/>
      <c r="HR3" s="115"/>
      <c r="HS3" s="115"/>
      <c r="HT3" s="115"/>
      <c r="HU3" s="115"/>
      <c r="HV3" s="115"/>
      <c r="HW3" s="115"/>
      <c r="HX3" s="115"/>
      <c r="HY3" s="115"/>
    </row>
    <row r="4" spans="1:233" s="112" customFormat="1" ht="24" customHeight="1" x14ac:dyDescent="0.15">
      <c r="A4" s="116" t="s">
        <v>1248</v>
      </c>
      <c r="B4" s="86"/>
      <c r="C4" s="86"/>
      <c r="D4" s="86">
        <v>76</v>
      </c>
      <c r="E4" s="72">
        <v>0</v>
      </c>
      <c r="F4" s="117">
        <v>253.333333333333</v>
      </c>
      <c r="G4" s="118"/>
      <c r="H4" s="118"/>
      <c r="I4" s="118"/>
      <c r="J4" s="118"/>
      <c r="K4" s="118"/>
      <c r="L4" s="118"/>
      <c r="M4" s="118"/>
      <c r="N4" s="118"/>
      <c r="O4" s="118"/>
      <c r="P4" s="118"/>
      <c r="Q4" s="118"/>
      <c r="R4" s="118"/>
      <c r="S4" s="118"/>
      <c r="T4" s="118"/>
      <c r="U4" s="118"/>
      <c r="V4" s="118"/>
      <c r="W4" s="118"/>
      <c r="X4" s="118"/>
      <c r="Y4" s="118"/>
      <c r="Z4" s="118"/>
      <c r="AA4" s="118"/>
      <c r="AB4" s="118"/>
      <c r="AC4" s="118"/>
      <c r="AD4" s="118"/>
      <c r="AE4" s="118"/>
      <c r="AF4" s="118"/>
      <c r="AG4" s="118"/>
      <c r="AH4" s="118"/>
      <c r="AI4" s="118"/>
      <c r="AJ4" s="118"/>
      <c r="AK4" s="118"/>
      <c r="AL4" s="118"/>
      <c r="AM4" s="118"/>
      <c r="AN4" s="118"/>
      <c r="AO4" s="118"/>
      <c r="AP4" s="118"/>
      <c r="AQ4" s="118"/>
      <c r="AR4" s="118"/>
      <c r="AS4" s="118"/>
      <c r="AT4" s="118"/>
      <c r="AU4" s="118"/>
      <c r="AV4" s="118"/>
      <c r="AW4" s="118"/>
      <c r="AX4" s="118"/>
      <c r="AY4" s="118"/>
      <c r="AZ4" s="118"/>
      <c r="BA4" s="118"/>
      <c r="BB4" s="118"/>
      <c r="BC4" s="118"/>
      <c r="BD4" s="118"/>
      <c r="BE4" s="118"/>
      <c r="BF4" s="118"/>
      <c r="BG4" s="118"/>
      <c r="BH4" s="118"/>
      <c r="BI4" s="118"/>
      <c r="BJ4" s="118"/>
      <c r="BK4" s="118"/>
      <c r="BL4" s="118"/>
      <c r="BM4" s="118"/>
      <c r="BN4" s="118"/>
      <c r="BO4" s="118"/>
      <c r="BP4" s="118"/>
      <c r="BQ4" s="118"/>
      <c r="BR4" s="118"/>
      <c r="BS4" s="118"/>
      <c r="BT4" s="118"/>
      <c r="BU4" s="118"/>
      <c r="BV4" s="118"/>
      <c r="BW4" s="118"/>
      <c r="BX4" s="118"/>
      <c r="BY4" s="118"/>
      <c r="BZ4" s="118"/>
      <c r="CA4" s="118"/>
      <c r="CB4" s="118"/>
      <c r="CC4" s="118"/>
      <c r="CD4" s="118"/>
      <c r="CE4" s="118"/>
      <c r="CF4" s="118"/>
      <c r="CG4" s="118"/>
      <c r="CH4" s="118"/>
      <c r="CI4" s="118"/>
      <c r="CJ4" s="118"/>
      <c r="CK4" s="118"/>
      <c r="CL4" s="118"/>
      <c r="CM4" s="118"/>
      <c r="CN4" s="118"/>
      <c r="CO4" s="118"/>
      <c r="CP4" s="118"/>
      <c r="CQ4" s="118"/>
      <c r="CR4" s="118"/>
      <c r="CS4" s="118"/>
      <c r="CT4" s="118"/>
      <c r="CU4" s="118"/>
      <c r="CV4" s="118"/>
      <c r="CW4" s="118"/>
      <c r="CX4" s="118"/>
      <c r="CY4" s="118"/>
      <c r="CZ4" s="118"/>
      <c r="DA4" s="118"/>
      <c r="DB4" s="118"/>
      <c r="DC4" s="118"/>
      <c r="DD4" s="118"/>
      <c r="DE4" s="118"/>
      <c r="DF4" s="118"/>
      <c r="DG4" s="118"/>
      <c r="DH4" s="118"/>
      <c r="DI4" s="118"/>
      <c r="DJ4" s="118"/>
      <c r="DK4" s="118"/>
      <c r="DL4" s="118"/>
      <c r="DM4" s="118"/>
      <c r="DN4" s="118"/>
      <c r="DO4" s="118"/>
      <c r="DP4" s="118"/>
      <c r="DQ4" s="118"/>
      <c r="DR4" s="118"/>
      <c r="DS4" s="118"/>
      <c r="DT4" s="118"/>
      <c r="DU4" s="118"/>
      <c r="DV4" s="118"/>
      <c r="DW4" s="118"/>
      <c r="DX4" s="118"/>
      <c r="DY4" s="118"/>
      <c r="DZ4" s="118"/>
      <c r="EA4" s="118"/>
      <c r="EB4" s="118"/>
      <c r="EC4" s="118"/>
      <c r="ED4" s="118"/>
      <c r="EE4" s="118"/>
      <c r="EF4" s="118"/>
      <c r="EG4" s="118"/>
      <c r="EH4" s="118"/>
      <c r="EI4" s="118"/>
      <c r="EJ4" s="118"/>
      <c r="EK4" s="118"/>
      <c r="EL4" s="118"/>
      <c r="EM4" s="118"/>
      <c r="EN4" s="118"/>
      <c r="EO4" s="118"/>
      <c r="EP4" s="118"/>
      <c r="EQ4" s="118"/>
      <c r="ER4" s="118"/>
      <c r="ES4" s="118"/>
      <c r="ET4" s="118"/>
      <c r="EU4" s="118"/>
      <c r="EV4" s="118"/>
      <c r="EW4" s="118"/>
      <c r="EX4" s="118"/>
      <c r="EY4" s="118"/>
      <c r="EZ4" s="118"/>
      <c r="FA4" s="118"/>
      <c r="FB4" s="118"/>
      <c r="FC4" s="118"/>
      <c r="FD4" s="118"/>
      <c r="FE4" s="118"/>
      <c r="FF4" s="118"/>
      <c r="FG4" s="118"/>
      <c r="FH4" s="118"/>
      <c r="FI4" s="118"/>
      <c r="FJ4" s="118"/>
      <c r="FK4" s="118"/>
      <c r="FL4" s="118"/>
      <c r="FM4" s="118"/>
      <c r="FN4" s="118"/>
      <c r="FO4" s="118"/>
      <c r="FP4" s="118"/>
      <c r="FQ4" s="118"/>
      <c r="FR4" s="118"/>
      <c r="FS4" s="118"/>
      <c r="FT4" s="118"/>
      <c r="FU4" s="118"/>
      <c r="FV4" s="118"/>
      <c r="FW4" s="118"/>
      <c r="FX4" s="118"/>
      <c r="FY4" s="118"/>
      <c r="FZ4" s="118"/>
      <c r="GA4" s="118"/>
      <c r="GB4" s="118"/>
      <c r="GC4" s="118"/>
      <c r="GD4" s="118"/>
      <c r="GE4" s="118"/>
      <c r="GF4" s="118"/>
      <c r="GG4" s="118"/>
      <c r="GH4" s="118"/>
      <c r="GI4" s="118"/>
      <c r="GJ4" s="118"/>
      <c r="GK4" s="118"/>
      <c r="GL4" s="118"/>
      <c r="GM4" s="118"/>
      <c r="GN4" s="118"/>
      <c r="GO4" s="118"/>
      <c r="GP4" s="118"/>
      <c r="GQ4" s="118"/>
      <c r="GR4" s="118"/>
      <c r="GS4" s="118"/>
      <c r="GT4" s="118"/>
      <c r="GU4" s="118"/>
      <c r="GV4" s="118"/>
      <c r="GW4" s="118"/>
      <c r="GX4" s="118"/>
      <c r="GY4" s="118"/>
      <c r="GZ4" s="118"/>
      <c r="HA4" s="118"/>
      <c r="HB4" s="118"/>
      <c r="HC4" s="118"/>
      <c r="HD4" s="118"/>
      <c r="HE4" s="118"/>
      <c r="HF4" s="118"/>
      <c r="HG4" s="118"/>
      <c r="HH4" s="118"/>
      <c r="HI4" s="118"/>
      <c r="HJ4" s="118"/>
      <c r="HK4" s="118"/>
      <c r="HL4" s="118"/>
      <c r="HM4" s="118"/>
      <c r="HN4" s="118"/>
      <c r="HO4" s="118"/>
      <c r="HP4" s="118"/>
      <c r="HQ4" s="118"/>
      <c r="HR4" s="118"/>
      <c r="HS4" s="118"/>
      <c r="HT4" s="118"/>
      <c r="HU4" s="118"/>
      <c r="HV4" s="118"/>
      <c r="HW4" s="118"/>
    </row>
    <row r="5" spans="1:233" s="113" customFormat="1" ht="24" customHeight="1" x14ac:dyDescent="0.15">
      <c r="A5" s="39" t="s">
        <v>1249</v>
      </c>
      <c r="B5" s="87"/>
      <c r="C5" s="87"/>
      <c r="D5" s="87"/>
      <c r="E5" s="71">
        <v>0</v>
      </c>
      <c r="F5" s="119">
        <v>0</v>
      </c>
      <c r="G5" s="118"/>
      <c r="H5" s="118"/>
      <c r="I5" s="118"/>
      <c r="J5" s="118"/>
      <c r="K5" s="118"/>
      <c r="L5" s="118"/>
      <c r="M5" s="118"/>
      <c r="N5" s="118"/>
      <c r="O5" s="118"/>
      <c r="P5" s="118"/>
      <c r="Q5" s="118"/>
      <c r="R5" s="118"/>
      <c r="S5" s="118"/>
      <c r="T5" s="118"/>
      <c r="U5" s="118"/>
      <c r="V5" s="118"/>
      <c r="W5" s="118"/>
      <c r="X5" s="118"/>
      <c r="Y5" s="118"/>
      <c r="Z5" s="118"/>
      <c r="AA5" s="118"/>
      <c r="AB5" s="118"/>
      <c r="AC5" s="118"/>
      <c r="AD5" s="118"/>
      <c r="AE5" s="118"/>
      <c r="AF5" s="118"/>
      <c r="AG5" s="118"/>
      <c r="AH5" s="118"/>
      <c r="AI5" s="118"/>
      <c r="AJ5" s="118"/>
      <c r="AK5" s="118"/>
      <c r="AL5" s="118"/>
      <c r="AM5" s="118"/>
      <c r="AN5" s="118"/>
      <c r="AO5" s="118"/>
      <c r="AP5" s="118"/>
      <c r="AQ5" s="118"/>
      <c r="AR5" s="118"/>
      <c r="AS5" s="118"/>
      <c r="AT5" s="118"/>
      <c r="AU5" s="118"/>
      <c r="AV5" s="118"/>
      <c r="AW5" s="118"/>
      <c r="AX5" s="118"/>
      <c r="AY5" s="118"/>
      <c r="AZ5" s="118"/>
      <c r="BA5" s="118"/>
      <c r="BB5" s="118"/>
      <c r="BC5" s="118"/>
      <c r="BD5" s="118"/>
      <c r="BE5" s="118"/>
      <c r="BF5" s="118"/>
      <c r="BG5" s="118"/>
      <c r="BH5" s="118"/>
      <c r="BI5" s="118"/>
      <c r="BJ5" s="118"/>
      <c r="BK5" s="118"/>
      <c r="BL5" s="118"/>
      <c r="BM5" s="118"/>
      <c r="BN5" s="118"/>
      <c r="BO5" s="118"/>
      <c r="BP5" s="118"/>
      <c r="BQ5" s="118"/>
      <c r="BR5" s="118"/>
      <c r="BS5" s="118"/>
      <c r="BT5" s="118"/>
      <c r="BU5" s="118"/>
      <c r="BV5" s="118"/>
      <c r="BW5" s="118"/>
      <c r="BX5" s="118"/>
      <c r="BY5" s="118"/>
      <c r="BZ5" s="118"/>
      <c r="CA5" s="118"/>
      <c r="CB5" s="118"/>
      <c r="CC5" s="118"/>
      <c r="CD5" s="118"/>
      <c r="CE5" s="118"/>
      <c r="CF5" s="118"/>
      <c r="CG5" s="118"/>
      <c r="CH5" s="118"/>
      <c r="CI5" s="118"/>
      <c r="CJ5" s="118"/>
      <c r="CK5" s="118"/>
      <c r="CL5" s="118"/>
      <c r="CM5" s="118"/>
      <c r="CN5" s="118"/>
      <c r="CO5" s="118"/>
      <c r="CP5" s="118"/>
      <c r="CQ5" s="118"/>
      <c r="CR5" s="118"/>
      <c r="CS5" s="118"/>
      <c r="CT5" s="118"/>
      <c r="CU5" s="118"/>
      <c r="CV5" s="118"/>
      <c r="CW5" s="118"/>
      <c r="CX5" s="118"/>
      <c r="CY5" s="118"/>
      <c r="CZ5" s="118"/>
      <c r="DA5" s="118"/>
      <c r="DB5" s="118"/>
      <c r="DC5" s="118"/>
      <c r="DD5" s="118"/>
      <c r="DE5" s="118"/>
      <c r="DF5" s="118"/>
      <c r="DG5" s="118"/>
      <c r="DH5" s="118"/>
      <c r="DI5" s="118"/>
      <c r="DJ5" s="118"/>
      <c r="DK5" s="118"/>
      <c r="DL5" s="118"/>
      <c r="DM5" s="118"/>
      <c r="DN5" s="118"/>
      <c r="DO5" s="118"/>
      <c r="DP5" s="118"/>
      <c r="DQ5" s="118"/>
      <c r="DR5" s="118"/>
      <c r="DS5" s="118"/>
      <c r="DT5" s="118"/>
      <c r="DU5" s="118"/>
      <c r="DV5" s="118"/>
      <c r="DW5" s="118"/>
      <c r="DX5" s="118"/>
      <c r="DY5" s="118"/>
      <c r="DZ5" s="118"/>
      <c r="EA5" s="118"/>
      <c r="EB5" s="118"/>
      <c r="EC5" s="118"/>
      <c r="ED5" s="118"/>
      <c r="EE5" s="118"/>
      <c r="EF5" s="118"/>
      <c r="EG5" s="118"/>
      <c r="EH5" s="118"/>
      <c r="EI5" s="118"/>
      <c r="EJ5" s="118"/>
      <c r="EK5" s="118"/>
      <c r="EL5" s="118"/>
      <c r="EM5" s="118"/>
      <c r="EN5" s="118"/>
      <c r="EO5" s="118"/>
      <c r="EP5" s="118"/>
      <c r="EQ5" s="118"/>
      <c r="ER5" s="118"/>
      <c r="ES5" s="118"/>
      <c r="ET5" s="118"/>
      <c r="EU5" s="118"/>
      <c r="EV5" s="118"/>
      <c r="EW5" s="118"/>
      <c r="EX5" s="118"/>
      <c r="EY5" s="118"/>
      <c r="EZ5" s="118"/>
      <c r="FA5" s="118"/>
      <c r="FB5" s="118"/>
      <c r="FC5" s="118"/>
      <c r="FD5" s="118"/>
      <c r="FE5" s="118"/>
      <c r="FF5" s="118"/>
      <c r="FG5" s="118"/>
      <c r="FH5" s="118"/>
      <c r="FI5" s="118"/>
      <c r="FJ5" s="118"/>
      <c r="FK5" s="118"/>
      <c r="FL5" s="118"/>
      <c r="FM5" s="118"/>
      <c r="FN5" s="118"/>
      <c r="FO5" s="118"/>
      <c r="FP5" s="118"/>
      <c r="FQ5" s="118"/>
      <c r="FR5" s="118"/>
      <c r="FS5" s="118"/>
      <c r="FT5" s="118"/>
      <c r="FU5" s="118"/>
      <c r="FV5" s="118"/>
      <c r="FW5" s="118"/>
      <c r="FX5" s="118"/>
      <c r="FY5" s="118"/>
      <c r="FZ5" s="118"/>
      <c r="GA5" s="118"/>
      <c r="GB5" s="118"/>
      <c r="GC5" s="118"/>
      <c r="GD5" s="118"/>
      <c r="GE5" s="118"/>
      <c r="GF5" s="118"/>
      <c r="GG5" s="118"/>
      <c r="GH5" s="118"/>
      <c r="GI5" s="118"/>
      <c r="GJ5" s="118"/>
      <c r="GK5" s="118"/>
      <c r="GL5" s="118"/>
      <c r="GM5" s="118"/>
      <c r="GN5" s="118"/>
      <c r="GO5" s="118"/>
      <c r="GP5" s="118"/>
      <c r="GQ5" s="118"/>
      <c r="GR5" s="118"/>
      <c r="GS5" s="118"/>
      <c r="GT5" s="118"/>
      <c r="GU5" s="118"/>
      <c r="GV5" s="118"/>
      <c r="GW5" s="118"/>
      <c r="GX5" s="118"/>
      <c r="GY5" s="118"/>
      <c r="GZ5" s="118"/>
      <c r="HA5" s="118"/>
      <c r="HB5" s="118"/>
      <c r="HC5" s="118"/>
      <c r="HD5" s="118"/>
      <c r="HE5" s="118"/>
      <c r="HF5" s="118"/>
      <c r="HG5" s="118"/>
      <c r="HH5" s="118"/>
      <c r="HI5" s="118"/>
      <c r="HJ5" s="118"/>
      <c r="HK5" s="118"/>
      <c r="HL5" s="118"/>
      <c r="HM5" s="118"/>
      <c r="HN5" s="118"/>
      <c r="HO5" s="118"/>
      <c r="HP5" s="118"/>
      <c r="HQ5" s="118"/>
      <c r="HR5" s="118"/>
      <c r="HS5" s="118"/>
      <c r="HT5" s="118"/>
      <c r="HU5" s="118"/>
      <c r="HV5" s="118"/>
      <c r="HW5" s="118"/>
    </row>
    <row r="6" spans="1:233" s="113" customFormat="1" ht="24" customHeight="1" x14ac:dyDescent="0.15">
      <c r="A6" s="39" t="s">
        <v>1250</v>
      </c>
      <c r="B6" s="87"/>
      <c r="C6" s="87"/>
      <c r="D6" s="87"/>
      <c r="E6" s="71">
        <v>0</v>
      </c>
      <c r="F6" s="119">
        <v>0</v>
      </c>
      <c r="G6" s="118"/>
      <c r="H6" s="118"/>
      <c r="I6" s="118"/>
      <c r="J6" s="118"/>
      <c r="K6" s="118"/>
      <c r="L6" s="118"/>
      <c r="M6" s="118"/>
      <c r="N6" s="118"/>
      <c r="O6" s="118"/>
      <c r="P6" s="118"/>
      <c r="Q6" s="118"/>
      <c r="R6" s="118"/>
      <c r="S6" s="118"/>
      <c r="T6" s="118"/>
      <c r="U6" s="118"/>
      <c r="V6" s="118"/>
      <c r="W6" s="118"/>
      <c r="X6" s="118"/>
      <c r="Y6" s="118"/>
      <c r="Z6" s="118"/>
      <c r="AA6" s="118"/>
      <c r="AB6" s="118"/>
      <c r="AC6" s="118"/>
      <c r="AD6" s="118"/>
      <c r="AE6" s="118"/>
      <c r="AF6" s="118"/>
      <c r="AG6" s="118"/>
      <c r="AH6" s="118"/>
      <c r="AI6" s="118"/>
      <c r="AJ6" s="118"/>
      <c r="AK6" s="118"/>
      <c r="AL6" s="118"/>
      <c r="AM6" s="118"/>
      <c r="AN6" s="118"/>
      <c r="AO6" s="118"/>
      <c r="AP6" s="118"/>
      <c r="AQ6" s="118"/>
      <c r="AR6" s="118"/>
      <c r="AS6" s="118"/>
      <c r="AT6" s="118"/>
      <c r="AU6" s="118"/>
      <c r="AV6" s="118"/>
      <c r="AW6" s="118"/>
      <c r="AX6" s="118"/>
      <c r="AY6" s="118"/>
      <c r="AZ6" s="118"/>
      <c r="BA6" s="118"/>
      <c r="BB6" s="118"/>
      <c r="BC6" s="118"/>
      <c r="BD6" s="118"/>
      <c r="BE6" s="118"/>
      <c r="BF6" s="118"/>
      <c r="BG6" s="118"/>
      <c r="BH6" s="118"/>
      <c r="BI6" s="118"/>
      <c r="BJ6" s="118"/>
      <c r="BK6" s="118"/>
      <c r="BL6" s="118"/>
      <c r="BM6" s="118"/>
      <c r="BN6" s="118"/>
      <c r="BO6" s="118"/>
      <c r="BP6" s="118"/>
      <c r="BQ6" s="118"/>
      <c r="BR6" s="118"/>
      <c r="BS6" s="118"/>
      <c r="BT6" s="118"/>
      <c r="BU6" s="118"/>
      <c r="BV6" s="118"/>
      <c r="BW6" s="118"/>
      <c r="BX6" s="118"/>
      <c r="BY6" s="118"/>
      <c r="BZ6" s="118"/>
      <c r="CA6" s="118"/>
      <c r="CB6" s="118"/>
      <c r="CC6" s="118"/>
      <c r="CD6" s="118"/>
      <c r="CE6" s="118"/>
      <c r="CF6" s="118"/>
      <c r="CG6" s="118"/>
      <c r="CH6" s="118"/>
      <c r="CI6" s="118"/>
      <c r="CJ6" s="118"/>
      <c r="CK6" s="118"/>
      <c r="CL6" s="118"/>
      <c r="CM6" s="118"/>
      <c r="CN6" s="118"/>
      <c r="CO6" s="118"/>
      <c r="CP6" s="118"/>
      <c r="CQ6" s="118"/>
      <c r="CR6" s="118"/>
      <c r="CS6" s="118"/>
      <c r="CT6" s="118"/>
      <c r="CU6" s="118"/>
      <c r="CV6" s="118"/>
      <c r="CW6" s="118"/>
      <c r="CX6" s="118"/>
      <c r="CY6" s="118"/>
      <c r="CZ6" s="118"/>
      <c r="DA6" s="118"/>
      <c r="DB6" s="118"/>
      <c r="DC6" s="118"/>
      <c r="DD6" s="118"/>
      <c r="DE6" s="118"/>
      <c r="DF6" s="118"/>
      <c r="DG6" s="118"/>
      <c r="DH6" s="118"/>
      <c r="DI6" s="118"/>
      <c r="DJ6" s="118"/>
      <c r="DK6" s="118"/>
      <c r="DL6" s="118"/>
      <c r="DM6" s="118"/>
      <c r="DN6" s="118"/>
      <c r="DO6" s="118"/>
      <c r="DP6" s="118"/>
      <c r="DQ6" s="118"/>
      <c r="DR6" s="118"/>
      <c r="DS6" s="118"/>
      <c r="DT6" s="118"/>
      <c r="DU6" s="118"/>
      <c r="DV6" s="118"/>
      <c r="DW6" s="118"/>
      <c r="DX6" s="118"/>
      <c r="DY6" s="118"/>
      <c r="DZ6" s="118"/>
      <c r="EA6" s="118"/>
      <c r="EB6" s="118"/>
      <c r="EC6" s="118"/>
      <c r="ED6" s="118"/>
      <c r="EE6" s="118"/>
      <c r="EF6" s="118"/>
      <c r="EG6" s="118"/>
      <c r="EH6" s="118"/>
      <c r="EI6" s="118"/>
      <c r="EJ6" s="118"/>
      <c r="EK6" s="118"/>
      <c r="EL6" s="118"/>
      <c r="EM6" s="118"/>
      <c r="EN6" s="118"/>
      <c r="EO6" s="118"/>
      <c r="EP6" s="118"/>
      <c r="EQ6" s="118"/>
      <c r="ER6" s="118"/>
      <c r="ES6" s="118"/>
      <c r="ET6" s="118"/>
      <c r="EU6" s="118"/>
      <c r="EV6" s="118"/>
      <c r="EW6" s="118"/>
      <c r="EX6" s="118"/>
      <c r="EY6" s="118"/>
      <c r="EZ6" s="118"/>
      <c r="FA6" s="118"/>
      <c r="FB6" s="118"/>
      <c r="FC6" s="118"/>
      <c r="FD6" s="118"/>
      <c r="FE6" s="118"/>
      <c r="FF6" s="118"/>
      <c r="FG6" s="118"/>
      <c r="FH6" s="118"/>
      <c r="FI6" s="118"/>
      <c r="FJ6" s="118"/>
      <c r="FK6" s="118"/>
      <c r="FL6" s="118"/>
      <c r="FM6" s="118"/>
      <c r="FN6" s="118"/>
      <c r="FO6" s="118"/>
      <c r="FP6" s="118"/>
      <c r="FQ6" s="118"/>
      <c r="FR6" s="118"/>
      <c r="FS6" s="118"/>
      <c r="FT6" s="118"/>
      <c r="FU6" s="118"/>
      <c r="FV6" s="118"/>
      <c r="FW6" s="118"/>
      <c r="FX6" s="118"/>
      <c r="FY6" s="118"/>
      <c r="FZ6" s="118"/>
      <c r="GA6" s="118"/>
      <c r="GB6" s="118"/>
      <c r="GC6" s="118"/>
      <c r="GD6" s="118"/>
      <c r="GE6" s="118"/>
      <c r="GF6" s="118"/>
      <c r="GG6" s="118"/>
      <c r="GH6" s="118"/>
      <c r="GI6" s="118"/>
      <c r="GJ6" s="118"/>
      <c r="GK6" s="118"/>
      <c r="GL6" s="118"/>
      <c r="GM6" s="118"/>
      <c r="GN6" s="118"/>
      <c r="GO6" s="118"/>
      <c r="GP6" s="118"/>
      <c r="GQ6" s="118"/>
      <c r="GR6" s="118"/>
      <c r="GS6" s="118"/>
      <c r="GT6" s="118"/>
      <c r="GU6" s="118"/>
      <c r="GV6" s="118"/>
      <c r="GW6" s="118"/>
      <c r="GX6" s="118"/>
      <c r="GY6" s="118"/>
      <c r="GZ6" s="118"/>
      <c r="HA6" s="118"/>
      <c r="HB6" s="118"/>
      <c r="HC6" s="118"/>
      <c r="HD6" s="118"/>
      <c r="HE6" s="118"/>
      <c r="HF6" s="118"/>
      <c r="HG6" s="118"/>
      <c r="HH6" s="118"/>
      <c r="HI6" s="118"/>
      <c r="HJ6" s="118"/>
      <c r="HK6" s="118"/>
      <c r="HL6" s="118"/>
      <c r="HM6" s="118"/>
      <c r="HN6" s="118"/>
      <c r="HO6" s="118"/>
      <c r="HP6" s="118"/>
      <c r="HQ6" s="118"/>
      <c r="HR6" s="118"/>
      <c r="HS6" s="118"/>
      <c r="HT6" s="118"/>
      <c r="HU6" s="118"/>
      <c r="HV6" s="118"/>
      <c r="HW6" s="118"/>
    </row>
    <row r="7" spans="1:233" s="113" customFormat="1" ht="24" customHeight="1" x14ac:dyDescent="0.15">
      <c r="A7" s="39" t="s">
        <v>2649</v>
      </c>
      <c r="B7" s="87"/>
      <c r="C7" s="87"/>
      <c r="D7" s="87">
        <v>4</v>
      </c>
      <c r="E7" s="71">
        <v>0</v>
      </c>
      <c r="F7" s="119">
        <v>0</v>
      </c>
      <c r="G7" s="118"/>
      <c r="H7" s="118"/>
      <c r="I7" s="118"/>
      <c r="J7" s="118"/>
      <c r="K7" s="118"/>
      <c r="L7" s="118"/>
      <c r="M7" s="118"/>
      <c r="N7" s="118"/>
      <c r="O7" s="118"/>
      <c r="P7" s="118"/>
      <c r="Q7" s="118"/>
      <c r="R7" s="118"/>
      <c r="S7" s="118"/>
      <c r="T7" s="118"/>
      <c r="U7" s="118"/>
      <c r="V7" s="118"/>
      <c r="W7" s="118"/>
      <c r="X7" s="118"/>
      <c r="Y7" s="118"/>
      <c r="Z7" s="118"/>
      <c r="AA7" s="118"/>
      <c r="AB7" s="118"/>
      <c r="AC7" s="118"/>
      <c r="AD7" s="118"/>
      <c r="AE7" s="118"/>
      <c r="AF7" s="118"/>
      <c r="AG7" s="118"/>
      <c r="AH7" s="118"/>
      <c r="AI7" s="118"/>
      <c r="AJ7" s="118"/>
      <c r="AK7" s="118"/>
      <c r="AL7" s="118"/>
      <c r="AM7" s="118"/>
      <c r="AN7" s="118"/>
      <c r="AO7" s="118"/>
      <c r="AP7" s="118"/>
      <c r="AQ7" s="118"/>
      <c r="AR7" s="118"/>
      <c r="AS7" s="118"/>
      <c r="AT7" s="118"/>
      <c r="AU7" s="118"/>
      <c r="AV7" s="118"/>
      <c r="AW7" s="118"/>
      <c r="AX7" s="118"/>
      <c r="AY7" s="118"/>
      <c r="AZ7" s="118"/>
      <c r="BA7" s="118"/>
      <c r="BB7" s="118"/>
      <c r="BC7" s="118"/>
      <c r="BD7" s="118"/>
      <c r="BE7" s="118"/>
      <c r="BF7" s="118"/>
      <c r="BG7" s="118"/>
      <c r="BH7" s="118"/>
      <c r="BI7" s="118"/>
      <c r="BJ7" s="118"/>
      <c r="BK7" s="118"/>
      <c r="BL7" s="118"/>
      <c r="BM7" s="118"/>
      <c r="BN7" s="118"/>
      <c r="BO7" s="118"/>
      <c r="BP7" s="118"/>
      <c r="BQ7" s="118"/>
      <c r="BR7" s="118"/>
      <c r="BS7" s="118"/>
      <c r="BT7" s="118"/>
      <c r="BU7" s="118"/>
      <c r="BV7" s="118"/>
      <c r="BW7" s="118"/>
      <c r="BX7" s="118"/>
      <c r="BY7" s="118"/>
      <c r="BZ7" s="118"/>
      <c r="CA7" s="118"/>
      <c r="CB7" s="118"/>
      <c r="CC7" s="118"/>
      <c r="CD7" s="118"/>
      <c r="CE7" s="118"/>
      <c r="CF7" s="118"/>
      <c r="CG7" s="118"/>
      <c r="CH7" s="118"/>
      <c r="CI7" s="118"/>
      <c r="CJ7" s="118"/>
      <c r="CK7" s="118"/>
      <c r="CL7" s="118"/>
      <c r="CM7" s="118"/>
      <c r="CN7" s="118"/>
      <c r="CO7" s="118"/>
      <c r="CP7" s="118"/>
      <c r="CQ7" s="118"/>
      <c r="CR7" s="118"/>
      <c r="CS7" s="118"/>
      <c r="CT7" s="118"/>
      <c r="CU7" s="118"/>
      <c r="CV7" s="118"/>
      <c r="CW7" s="118"/>
      <c r="CX7" s="118"/>
      <c r="CY7" s="118"/>
      <c r="CZ7" s="118"/>
      <c r="DA7" s="118"/>
      <c r="DB7" s="118"/>
      <c r="DC7" s="118"/>
      <c r="DD7" s="118"/>
      <c r="DE7" s="118"/>
      <c r="DF7" s="118"/>
      <c r="DG7" s="118"/>
      <c r="DH7" s="118"/>
      <c r="DI7" s="118"/>
      <c r="DJ7" s="118"/>
      <c r="DK7" s="118"/>
      <c r="DL7" s="118"/>
      <c r="DM7" s="118"/>
      <c r="DN7" s="118"/>
      <c r="DO7" s="118"/>
      <c r="DP7" s="118"/>
      <c r="DQ7" s="118"/>
      <c r="DR7" s="118"/>
      <c r="DS7" s="118"/>
      <c r="DT7" s="118"/>
      <c r="DU7" s="118"/>
      <c r="DV7" s="118"/>
      <c r="DW7" s="118"/>
      <c r="DX7" s="118"/>
      <c r="DY7" s="118"/>
      <c r="DZ7" s="118"/>
      <c r="EA7" s="118"/>
      <c r="EB7" s="118"/>
      <c r="EC7" s="118"/>
      <c r="ED7" s="118"/>
      <c r="EE7" s="118"/>
      <c r="EF7" s="118"/>
      <c r="EG7" s="118"/>
      <c r="EH7" s="118"/>
      <c r="EI7" s="118"/>
      <c r="EJ7" s="118"/>
      <c r="EK7" s="118"/>
      <c r="EL7" s="118"/>
      <c r="EM7" s="118"/>
      <c r="EN7" s="118"/>
      <c r="EO7" s="118"/>
      <c r="EP7" s="118"/>
      <c r="EQ7" s="118"/>
      <c r="ER7" s="118"/>
      <c r="ES7" s="118"/>
      <c r="ET7" s="118"/>
      <c r="EU7" s="118"/>
      <c r="EV7" s="118"/>
      <c r="EW7" s="118"/>
      <c r="EX7" s="118"/>
      <c r="EY7" s="118"/>
      <c r="EZ7" s="118"/>
      <c r="FA7" s="118"/>
      <c r="FB7" s="118"/>
      <c r="FC7" s="118"/>
      <c r="FD7" s="118"/>
      <c r="FE7" s="118"/>
      <c r="FF7" s="118"/>
      <c r="FG7" s="118"/>
      <c r="FH7" s="118"/>
      <c r="FI7" s="118"/>
      <c r="FJ7" s="118"/>
      <c r="FK7" s="118"/>
      <c r="FL7" s="118"/>
      <c r="FM7" s="118"/>
      <c r="FN7" s="118"/>
      <c r="FO7" s="118"/>
      <c r="FP7" s="118"/>
      <c r="FQ7" s="118"/>
      <c r="FR7" s="118"/>
      <c r="FS7" s="118"/>
      <c r="FT7" s="118"/>
      <c r="FU7" s="118"/>
      <c r="FV7" s="118"/>
      <c r="FW7" s="118"/>
      <c r="FX7" s="118"/>
      <c r="FY7" s="118"/>
      <c r="FZ7" s="118"/>
      <c r="GA7" s="118"/>
      <c r="GB7" s="118"/>
      <c r="GC7" s="118"/>
      <c r="GD7" s="118"/>
      <c r="GE7" s="118"/>
      <c r="GF7" s="118"/>
      <c r="GG7" s="118"/>
      <c r="GH7" s="118"/>
      <c r="GI7" s="118"/>
      <c r="GJ7" s="118"/>
      <c r="GK7" s="118"/>
      <c r="GL7" s="118"/>
      <c r="GM7" s="118"/>
      <c r="GN7" s="118"/>
      <c r="GO7" s="118"/>
      <c r="GP7" s="118"/>
      <c r="GQ7" s="118"/>
      <c r="GR7" s="118"/>
      <c r="GS7" s="118"/>
      <c r="GT7" s="118"/>
      <c r="GU7" s="118"/>
      <c r="GV7" s="118"/>
      <c r="GW7" s="118"/>
      <c r="GX7" s="118"/>
      <c r="GY7" s="118"/>
      <c r="GZ7" s="118"/>
      <c r="HA7" s="118"/>
      <c r="HB7" s="118"/>
      <c r="HC7" s="118"/>
      <c r="HD7" s="118"/>
      <c r="HE7" s="118"/>
      <c r="HF7" s="118"/>
      <c r="HG7" s="118"/>
      <c r="HH7" s="118"/>
      <c r="HI7" s="118"/>
      <c r="HJ7" s="118"/>
      <c r="HK7" s="118"/>
      <c r="HL7" s="118"/>
      <c r="HM7" s="118"/>
      <c r="HN7" s="118"/>
      <c r="HO7" s="118"/>
      <c r="HP7" s="118"/>
      <c r="HQ7" s="118"/>
      <c r="HR7" s="118"/>
      <c r="HS7" s="118"/>
      <c r="HT7" s="118"/>
      <c r="HU7" s="118"/>
      <c r="HV7" s="118"/>
      <c r="HW7" s="118"/>
    </row>
    <row r="8" spans="1:233" s="113" customFormat="1" ht="24" customHeight="1" x14ac:dyDescent="0.15">
      <c r="A8" s="39" t="s">
        <v>1252</v>
      </c>
      <c r="B8" s="87"/>
      <c r="C8" s="87"/>
      <c r="D8" s="87">
        <v>8</v>
      </c>
      <c r="E8" s="71">
        <v>0</v>
      </c>
      <c r="F8" s="119">
        <v>400</v>
      </c>
      <c r="G8" s="118"/>
      <c r="H8" s="118"/>
      <c r="I8" s="118"/>
      <c r="J8" s="118"/>
      <c r="K8" s="118"/>
      <c r="L8" s="118"/>
      <c r="M8" s="118"/>
      <c r="N8" s="118"/>
      <c r="O8" s="118"/>
      <c r="P8" s="118"/>
      <c r="Q8" s="118"/>
      <c r="R8" s="118"/>
      <c r="S8" s="118"/>
      <c r="T8" s="118"/>
      <c r="U8" s="118"/>
      <c r="V8" s="118"/>
      <c r="W8" s="118"/>
      <c r="X8" s="118"/>
      <c r="Y8" s="118"/>
      <c r="Z8" s="118"/>
      <c r="AA8" s="118"/>
      <c r="AB8" s="118"/>
      <c r="AC8" s="118"/>
      <c r="AD8" s="118"/>
      <c r="AE8" s="118"/>
      <c r="AF8" s="118"/>
      <c r="AG8" s="118"/>
      <c r="AH8" s="118"/>
      <c r="AI8" s="118"/>
      <c r="AJ8" s="118"/>
      <c r="AK8" s="118"/>
      <c r="AL8" s="118"/>
      <c r="AM8" s="118"/>
      <c r="AN8" s="118"/>
      <c r="AO8" s="118"/>
      <c r="AP8" s="118"/>
      <c r="AQ8" s="118"/>
      <c r="AR8" s="118"/>
      <c r="AS8" s="118"/>
      <c r="AT8" s="118"/>
      <c r="AU8" s="118"/>
      <c r="AV8" s="118"/>
      <c r="AW8" s="118"/>
      <c r="AX8" s="118"/>
      <c r="AY8" s="118"/>
      <c r="AZ8" s="118"/>
      <c r="BA8" s="118"/>
      <c r="BB8" s="118"/>
      <c r="BC8" s="118"/>
      <c r="BD8" s="118"/>
      <c r="BE8" s="118"/>
      <c r="BF8" s="118"/>
      <c r="BG8" s="118"/>
      <c r="BH8" s="118"/>
      <c r="BI8" s="118"/>
      <c r="BJ8" s="118"/>
      <c r="BK8" s="118"/>
      <c r="BL8" s="118"/>
      <c r="BM8" s="118"/>
      <c r="BN8" s="118"/>
      <c r="BO8" s="118"/>
      <c r="BP8" s="118"/>
      <c r="BQ8" s="118"/>
      <c r="BR8" s="118"/>
      <c r="BS8" s="118"/>
      <c r="BT8" s="118"/>
      <c r="BU8" s="118"/>
      <c r="BV8" s="118"/>
      <c r="BW8" s="118"/>
      <c r="BX8" s="118"/>
      <c r="BY8" s="118"/>
      <c r="BZ8" s="118"/>
      <c r="CA8" s="118"/>
      <c r="CB8" s="118"/>
      <c r="CC8" s="118"/>
      <c r="CD8" s="118"/>
      <c r="CE8" s="118"/>
      <c r="CF8" s="118"/>
      <c r="CG8" s="118"/>
      <c r="CH8" s="118"/>
      <c r="CI8" s="118"/>
      <c r="CJ8" s="118"/>
      <c r="CK8" s="118"/>
      <c r="CL8" s="118"/>
      <c r="CM8" s="118"/>
      <c r="CN8" s="118"/>
      <c r="CO8" s="118"/>
      <c r="CP8" s="118"/>
      <c r="CQ8" s="118"/>
      <c r="CR8" s="118"/>
      <c r="CS8" s="118"/>
      <c r="CT8" s="118"/>
      <c r="CU8" s="118"/>
      <c r="CV8" s="118"/>
      <c r="CW8" s="118"/>
      <c r="CX8" s="118"/>
      <c r="CY8" s="118"/>
      <c r="CZ8" s="118"/>
      <c r="DA8" s="118"/>
      <c r="DB8" s="118"/>
      <c r="DC8" s="118"/>
      <c r="DD8" s="118"/>
      <c r="DE8" s="118"/>
      <c r="DF8" s="118"/>
      <c r="DG8" s="118"/>
      <c r="DH8" s="118"/>
      <c r="DI8" s="118"/>
      <c r="DJ8" s="118"/>
      <c r="DK8" s="118"/>
      <c r="DL8" s="118"/>
      <c r="DM8" s="118"/>
      <c r="DN8" s="118"/>
      <c r="DO8" s="118"/>
      <c r="DP8" s="118"/>
      <c r="DQ8" s="118"/>
      <c r="DR8" s="118"/>
      <c r="DS8" s="118"/>
      <c r="DT8" s="118"/>
      <c r="DU8" s="118"/>
      <c r="DV8" s="118"/>
      <c r="DW8" s="118"/>
      <c r="DX8" s="118"/>
      <c r="DY8" s="118"/>
      <c r="DZ8" s="118"/>
      <c r="EA8" s="118"/>
      <c r="EB8" s="118"/>
      <c r="EC8" s="118"/>
      <c r="ED8" s="118"/>
      <c r="EE8" s="118"/>
      <c r="EF8" s="118"/>
      <c r="EG8" s="118"/>
      <c r="EH8" s="118"/>
      <c r="EI8" s="118"/>
      <c r="EJ8" s="118"/>
      <c r="EK8" s="118"/>
      <c r="EL8" s="118"/>
      <c r="EM8" s="118"/>
      <c r="EN8" s="118"/>
      <c r="EO8" s="118"/>
      <c r="EP8" s="118"/>
      <c r="EQ8" s="118"/>
      <c r="ER8" s="118"/>
      <c r="ES8" s="118"/>
      <c r="ET8" s="118"/>
      <c r="EU8" s="118"/>
      <c r="EV8" s="118"/>
      <c r="EW8" s="118"/>
      <c r="EX8" s="118"/>
      <c r="EY8" s="118"/>
      <c r="EZ8" s="118"/>
      <c r="FA8" s="118"/>
      <c r="FB8" s="118"/>
      <c r="FC8" s="118"/>
      <c r="FD8" s="118"/>
      <c r="FE8" s="118"/>
      <c r="FF8" s="118"/>
      <c r="FG8" s="118"/>
      <c r="FH8" s="118"/>
      <c r="FI8" s="118"/>
      <c r="FJ8" s="118"/>
      <c r="FK8" s="118"/>
      <c r="FL8" s="118"/>
      <c r="FM8" s="118"/>
      <c r="FN8" s="118"/>
      <c r="FO8" s="118"/>
      <c r="FP8" s="118"/>
      <c r="FQ8" s="118"/>
      <c r="FR8" s="118"/>
      <c r="FS8" s="118"/>
      <c r="FT8" s="118"/>
      <c r="FU8" s="118"/>
      <c r="FV8" s="118"/>
      <c r="FW8" s="118"/>
      <c r="FX8" s="118"/>
      <c r="FY8" s="118"/>
      <c r="FZ8" s="118"/>
      <c r="GA8" s="118"/>
      <c r="GB8" s="118"/>
      <c r="GC8" s="118"/>
      <c r="GD8" s="118"/>
      <c r="GE8" s="118"/>
      <c r="GF8" s="118"/>
      <c r="GG8" s="118"/>
      <c r="GH8" s="118"/>
      <c r="GI8" s="118"/>
      <c r="GJ8" s="118"/>
      <c r="GK8" s="118"/>
      <c r="GL8" s="118"/>
      <c r="GM8" s="118"/>
      <c r="GN8" s="118"/>
      <c r="GO8" s="118"/>
      <c r="GP8" s="118"/>
      <c r="GQ8" s="118"/>
      <c r="GR8" s="118"/>
      <c r="GS8" s="118"/>
      <c r="GT8" s="118"/>
      <c r="GU8" s="118"/>
      <c r="GV8" s="118"/>
      <c r="GW8" s="118"/>
      <c r="GX8" s="118"/>
      <c r="GY8" s="118"/>
      <c r="GZ8" s="118"/>
      <c r="HA8" s="118"/>
      <c r="HB8" s="118"/>
      <c r="HC8" s="118"/>
      <c r="HD8" s="118"/>
      <c r="HE8" s="118"/>
      <c r="HF8" s="118"/>
      <c r="HG8" s="118"/>
      <c r="HH8" s="118"/>
      <c r="HI8" s="118"/>
      <c r="HJ8" s="118"/>
      <c r="HK8" s="118"/>
      <c r="HL8" s="118"/>
      <c r="HM8" s="118"/>
      <c r="HN8" s="118"/>
      <c r="HO8" s="118"/>
      <c r="HP8" s="118"/>
      <c r="HQ8" s="118"/>
      <c r="HR8" s="118"/>
      <c r="HS8" s="118"/>
      <c r="HT8" s="118"/>
      <c r="HU8" s="118"/>
      <c r="HV8" s="118"/>
      <c r="HW8" s="118"/>
    </row>
    <row r="9" spans="1:233" s="113" customFormat="1" ht="24" customHeight="1" x14ac:dyDescent="0.15">
      <c r="A9" s="39" t="s">
        <v>1253</v>
      </c>
      <c r="B9" s="87"/>
      <c r="C9" s="87"/>
      <c r="D9" s="87">
        <v>64</v>
      </c>
      <c r="E9" s="71">
        <v>0</v>
      </c>
      <c r="F9" s="119">
        <v>2133.3333333333298</v>
      </c>
      <c r="G9" s="118"/>
      <c r="H9" s="118"/>
      <c r="I9" s="118"/>
      <c r="J9" s="118"/>
      <c r="K9" s="118"/>
      <c r="L9" s="118"/>
      <c r="M9" s="118"/>
      <c r="N9" s="118"/>
      <c r="O9" s="118"/>
      <c r="P9" s="118"/>
      <c r="Q9" s="118"/>
      <c r="R9" s="118"/>
      <c r="S9" s="118"/>
      <c r="T9" s="118"/>
      <c r="U9" s="118"/>
      <c r="V9" s="118"/>
      <c r="W9" s="118"/>
      <c r="X9" s="118"/>
      <c r="Y9" s="118"/>
      <c r="Z9" s="118"/>
      <c r="AA9" s="118"/>
      <c r="AB9" s="118"/>
      <c r="AC9" s="118"/>
      <c r="AD9" s="118"/>
      <c r="AE9" s="118"/>
      <c r="AF9" s="118"/>
      <c r="AG9" s="118"/>
      <c r="AH9" s="118"/>
      <c r="AI9" s="118"/>
      <c r="AJ9" s="118"/>
      <c r="AK9" s="118"/>
      <c r="AL9" s="118"/>
      <c r="AM9" s="118"/>
      <c r="AN9" s="118"/>
      <c r="AO9" s="118"/>
      <c r="AP9" s="118"/>
      <c r="AQ9" s="118"/>
      <c r="AR9" s="118"/>
      <c r="AS9" s="118"/>
      <c r="AT9" s="118"/>
      <c r="AU9" s="118"/>
      <c r="AV9" s="118"/>
      <c r="AW9" s="118"/>
      <c r="AX9" s="118"/>
      <c r="AY9" s="118"/>
      <c r="AZ9" s="118"/>
      <c r="BA9" s="118"/>
      <c r="BB9" s="118"/>
      <c r="BC9" s="118"/>
      <c r="BD9" s="118"/>
      <c r="BE9" s="118"/>
      <c r="BF9" s="118"/>
      <c r="BG9" s="118"/>
      <c r="BH9" s="118"/>
      <c r="BI9" s="118"/>
      <c r="BJ9" s="118"/>
      <c r="BK9" s="118"/>
      <c r="BL9" s="118"/>
      <c r="BM9" s="118"/>
      <c r="BN9" s="118"/>
      <c r="BO9" s="118"/>
      <c r="BP9" s="118"/>
      <c r="BQ9" s="118"/>
      <c r="BR9" s="118"/>
      <c r="BS9" s="118"/>
      <c r="BT9" s="118"/>
      <c r="BU9" s="118"/>
      <c r="BV9" s="118"/>
      <c r="BW9" s="118"/>
      <c r="BX9" s="118"/>
      <c r="BY9" s="118"/>
      <c r="BZ9" s="118"/>
      <c r="CA9" s="118"/>
      <c r="CB9" s="118"/>
      <c r="CC9" s="118"/>
      <c r="CD9" s="118"/>
      <c r="CE9" s="118"/>
      <c r="CF9" s="118"/>
      <c r="CG9" s="118"/>
      <c r="CH9" s="118"/>
      <c r="CI9" s="118"/>
      <c r="CJ9" s="118"/>
      <c r="CK9" s="118"/>
      <c r="CL9" s="118"/>
      <c r="CM9" s="118"/>
      <c r="CN9" s="118"/>
      <c r="CO9" s="118"/>
      <c r="CP9" s="118"/>
      <c r="CQ9" s="118"/>
      <c r="CR9" s="118"/>
      <c r="CS9" s="118"/>
      <c r="CT9" s="118"/>
      <c r="CU9" s="118"/>
      <c r="CV9" s="118"/>
      <c r="CW9" s="118"/>
      <c r="CX9" s="118"/>
      <c r="CY9" s="118"/>
      <c r="CZ9" s="118"/>
      <c r="DA9" s="118"/>
      <c r="DB9" s="118"/>
      <c r="DC9" s="118"/>
      <c r="DD9" s="118"/>
      <c r="DE9" s="118"/>
      <c r="DF9" s="118"/>
      <c r="DG9" s="118"/>
      <c r="DH9" s="118"/>
      <c r="DI9" s="118"/>
      <c r="DJ9" s="118"/>
      <c r="DK9" s="118"/>
      <c r="DL9" s="118"/>
      <c r="DM9" s="118"/>
      <c r="DN9" s="118"/>
      <c r="DO9" s="118"/>
      <c r="DP9" s="118"/>
      <c r="DQ9" s="118"/>
      <c r="DR9" s="118"/>
      <c r="DS9" s="118"/>
      <c r="DT9" s="118"/>
      <c r="DU9" s="118"/>
      <c r="DV9" s="118"/>
      <c r="DW9" s="118"/>
      <c r="DX9" s="118"/>
      <c r="DY9" s="118"/>
      <c r="DZ9" s="118"/>
      <c r="EA9" s="118"/>
      <c r="EB9" s="118"/>
      <c r="EC9" s="118"/>
      <c r="ED9" s="118"/>
      <c r="EE9" s="118"/>
      <c r="EF9" s="118"/>
      <c r="EG9" s="118"/>
      <c r="EH9" s="118"/>
      <c r="EI9" s="118"/>
      <c r="EJ9" s="118"/>
      <c r="EK9" s="118"/>
      <c r="EL9" s="118"/>
      <c r="EM9" s="118"/>
      <c r="EN9" s="118"/>
      <c r="EO9" s="118"/>
      <c r="EP9" s="118"/>
      <c r="EQ9" s="118"/>
      <c r="ER9" s="118"/>
      <c r="ES9" s="118"/>
      <c r="ET9" s="118"/>
      <c r="EU9" s="118"/>
      <c r="EV9" s="118"/>
      <c r="EW9" s="118"/>
      <c r="EX9" s="118"/>
      <c r="EY9" s="118"/>
      <c r="EZ9" s="118"/>
      <c r="FA9" s="118"/>
      <c r="FB9" s="118"/>
      <c r="FC9" s="118"/>
      <c r="FD9" s="118"/>
      <c r="FE9" s="118"/>
      <c r="FF9" s="118"/>
      <c r="FG9" s="118"/>
      <c r="FH9" s="118"/>
      <c r="FI9" s="118"/>
      <c r="FJ9" s="118"/>
      <c r="FK9" s="118"/>
      <c r="FL9" s="118"/>
      <c r="FM9" s="118"/>
      <c r="FN9" s="118"/>
      <c r="FO9" s="118"/>
      <c r="FP9" s="118"/>
      <c r="FQ9" s="118"/>
      <c r="FR9" s="118"/>
      <c r="FS9" s="118"/>
      <c r="FT9" s="118"/>
      <c r="FU9" s="118"/>
      <c r="FV9" s="118"/>
      <c r="FW9" s="118"/>
      <c r="FX9" s="118"/>
      <c r="FY9" s="118"/>
      <c r="FZ9" s="118"/>
      <c r="GA9" s="118"/>
      <c r="GB9" s="118"/>
      <c r="GC9" s="118"/>
      <c r="GD9" s="118"/>
      <c r="GE9" s="118"/>
      <c r="GF9" s="118"/>
      <c r="GG9" s="118"/>
      <c r="GH9" s="118"/>
      <c r="GI9" s="118"/>
      <c r="GJ9" s="118"/>
      <c r="GK9" s="118"/>
      <c r="GL9" s="118"/>
      <c r="GM9" s="118"/>
      <c r="GN9" s="118"/>
      <c r="GO9" s="118"/>
      <c r="GP9" s="118"/>
      <c r="GQ9" s="118"/>
      <c r="GR9" s="118"/>
      <c r="GS9" s="118"/>
      <c r="GT9" s="118"/>
      <c r="GU9" s="118"/>
      <c r="GV9" s="118"/>
      <c r="GW9" s="118"/>
      <c r="GX9" s="118"/>
      <c r="GY9" s="118"/>
      <c r="GZ9" s="118"/>
      <c r="HA9" s="118"/>
      <c r="HB9" s="118"/>
      <c r="HC9" s="118"/>
      <c r="HD9" s="118"/>
      <c r="HE9" s="118"/>
      <c r="HF9" s="118"/>
      <c r="HG9" s="118"/>
      <c r="HH9" s="118"/>
      <c r="HI9" s="118"/>
      <c r="HJ9" s="118"/>
      <c r="HK9" s="118"/>
      <c r="HL9" s="118"/>
      <c r="HM9" s="118"/>
      <c r="HN9" s="118"/>
      <c r="HO9" s="118"/>
      <c r="HP9" s="118"/>
      <c r="HQ9" s="118"/>
      <c r="HR9" s="118"/>
      <c r="HS9" s="118"/>
      <c r="HT9" s="118"/>
      <c r="HU9" s="118"/>
      <c r="HV9" s="118"/>
      <c r="HW9" s="118"/>
    </row>
    <row r="10" spans="1:233" s="113" customFormat="1" ht="24" customHeight="1" x14ac:dyDescent="0.15">
      <c r="A10" s="39" t="s">
        <v>1293</v>
      </c>
      <c r="B10" s="87"/>
      <c r="C10" s="87"/>
      <c r="D10" s="87"/>
      <c r="E10" s="71">
        <v>0</v>
      </c>
      <c r="F10" s="119">
        <v>0</v>
      </c>
      <c r="G10" s="118"/>
      <c r="H10" s="118"/>
      <c r="I10" s="118"/>
      <c r="J10" s="118"/>
      <c r="K10" s="118"/>
      <c r="L10" s="118"/>
      <c r="M10" s="118"/>
      <c r="N10" s="118"/>
      <c r="O10" s="118"/>
      <c r="P10" s="118"/>
      <c r="Q10" s="118"/>
      <c r="R10" s="118"/>
      <c r="S10" s="118"/>
      <c r="T10" s="118"/>
      <c r="U10" s="118"/>
      <c r="V10" s="118"/>
      <c r="W10" s="118"/>
      <c r="X10" s="118"/>
      <c r="Y10" s="118"/>
      <c r="Z10" s="118"/>
      <c r="AA10" s="118"/>
      <c r="AB10" s="118"/>
      <c r="AC10" s="118"/>
      <c r="AD10" s="118"/>
      <c r="AE10" s="118"/>
      <c r="AF10" s="118"/>
      <c r="AG10" s="118"/>
      <c r="AH10" s="118"/>
      <c r="AI10" s="118"/>
      <c r="AJ10" s="118"/>
      <c r="AK10" s="118"/>
      <c r="AL10" s="118"/>
      <c r="AM10" s="118"/>
      <c r="AN10" s="118"/>
      <c r="AO10" s="118"/>
      <c r="AP10" s="118"/>
      <c r="AQ10" s="118"/>
      <c r="AR10" s="118"/>
      <c r="AS10" s="118"/>
      <c r="AT10" s="118"/>
      <c r="AU10" s="118"/>
      <c r="AV10" s="118"/>
      <c r="AW10" s="118"/>
      <c r="AX10" s="118"/>
      <c r="AY10" s="118"/>
      <c r="AZ10" s="118"/>
      <c r="BA10" s="118"/>
      <c r="BB10" s="118"/>
      <c r="BC10" s="118"/>
      <c r="BD10" s="118"/>
      <c r="BE10" s="118"/>
      <c r="BF10" s="118"/>
      <c r="BG10" s="118"/>
      <c r="BH10" s="118"/>
      <c r="BI10" s="118"/>
      <c r="BJ10" s="118"/>
      <c r="BK10" s="118"/>
      <c r="BL10" s="118"/>
      <c r="BM10" s="118"/>
      <c r="BN10" s="118"/>
      <c r="BO10" s="118"/>
      <c r="BP10" s="118"/>
      <c r="BQ10" s="118"/>
      <c r="BR10" s="118"/>
      <c r="BS10" s="118"/>
      <c r="BT10" s="118"/>
      <c r="BU10" s="118"/>
      <c r="BV10" s="118"/>
      <c r="BW10" s="118"/>
      <c r="BX10" s="118"/>
      <c r="BY10" s="118"/>
      <c r="BZ10" s="118"/>
      <c r="CA10" s="118"/>
      <c r="CB10" s="118"/>
      <c r="CC10" s="118"/>
      <c r="CD10" s="118"/>
      <c r="CE10" s="118"/>
      <c r="CF10" s="118"/>
      <c r="CG10" s="118"/>
      <c r="CH10" s="118"/>
      <c r="CI10" s="118"/>
      <c r="CJ10" s="118"/>
      <c r="CK10" s="118"/>
      <c r="CL10" s="118"/>
      <c r="CM10" s="118"/>
      <c r="CN10" s="118"/>
      <c r="CO10" s="118"/>
      <c r="CP10" s="118"/>
      <c r="CQ10" s="118"/>
      <c r="CR10" s="118"/>
      <c r="CS10" s="118"/>
      <c r="CT10" s="118"/>
      <c r="CU10" s="118"/>
      <c r="CV10" s="118"/>
      <c r="CW10" s="118"/>
      <c r="CX10" s="118"/>
      <c r="CY10" s="118"/>
      <c r="CZ10" s="118"/>
      <c r="DA10" s="118"/>
      <c r="DB10" s="118"/>
      <c r="DC10" s="118"/>
      <c r="DD10" s="118"/>
      <c r="DE10" s="118"/>
      <c r="DF10" s="118"/>
      <c r="DG10" s="118"/>
      <c r="DH10" s="118"/>
      <c r="DI10" s="118"/>
      <c r="DJ10" s="118"/>
      <c r="DK10" s="118"/>
      <c r="DL10" s="118"/>
      <c r="DM10" s="118"/>
      <c r="DN10" s="118"/>
      <c r="DO10" s="118"/>
      <c r="DP10" s="118"/>
      <c r="DQ10" s="118"/>
      <c r="DR10" s="118"/>
      <c r="DS10" s="118"/>
      <c r="DT10" s="118"/>
      <c r="DU10" s="118"/>
      <c r="DV10" s="118"/>
      <c r="DW10" s="118"/>
      <c r="DX10" s="118"/>
      <c r="DY10" s="118"/>
      <c r="DZ10" s="118"/>
      <c r="EA10" s="118"/>
      <c r="EB10" s="118"/>
      <c r="EC10" s="118"/>
      <c r="ED10" s="118"/>
      <c r="EE10" s="118"/>
      <c r="EF10" s="118"/>
      <c r="EG10" s="118"/>
      <c r="EH10" s="118"/>
      <c r="EI10" s="118"/>
      <c r="EJ10" s="118"/>
      <c r="EK10" s="118"/>
      <c r="EL10" s="118"/>
      <c r="EM10" s="118"/>
      <c r="EN10" s="118"/>
      <c r="EO10" s="118"/>
      <c r="EP10" s="118"/>
      <c r="EQ10" s="118"/>
      <c r="ER10" s="118"/>
      <c r="ES10" s="118"/>
      <c r="ET10" s="118"/>
      <c r="EU10" s="118"/>
      <c r="EV10" s="118"/>
      <c r="EW10" s="118"/>
      <c r="EX10" s="118"/>
      <c r="EY10" s="118"/>
      <c r="EZ10" s="118"/>
      <c r="FA10" s="118"/>
      <c r="FB10" s="118"/>
      <c r="FC10" s="118"/>
      <c r="FD10" s="118"/>
      <c r="FE10" s="118"/>
      <c r="FF10" s="118"/>
      <c r="FG10" s="118"/>
      <c r="FH10" s="118"/>
      <c r="FI10" s="118"/>
      <c r="FJ10" s="118"/>
      <c r="FK10" s="118"/>
      <c r="FL10" s="118"/>
      <c r="FM10" s="118"/>
      <c r="FN10" s="118"/>
      <c r="FO10" s="118"/>
      <c r="FP10" s="118"/>
      <c r="FQ10" s="118"/>
      <c r="FR10" s="118"/>
      <c r="FS10" s="118"/>
      <c r="FT10" s="118"/>
      <c r="FU10" s="118"/>
      <c r="FV10" s="118"/>
      <c r="FW10" s="118"/>
      <c r="FX10" s="118"/>
      <c r="FY10" s="118"/>
      <c r="FZ10" s="118"/>
      <c r="GA10" s="118"/>
      <c r="GB10" s="118"/>
      <c r="GC10" s="118"/>
      <c r="GD10" s="118"/>
      <c r="GE10" s="118"/>
      <c r="GF10" s="118"/>
      <c r="GG10" s="118"/>
      <c r="GH10" s="118"/>
      <c r="GI10" s="118"/>
      <c r="GJ10" s="118"/>
      <c r="GK10" s="118"/>
      <c r="GL10" s="118"/>
      <c r="GM10" s="118"/>
      <c r="GN10" s="118"/>
      <c r="GO10" s="118"/>
      <c r="GP10" s="118"/>
      <c r="GQ10" s="118"/>
      <c r="GR10" s="118"/>
      <c r="GS10" s="118"/>
      <c r="GT10" s="118"/>
      <c r="GU10" s="118"/>
      <c r="GV10" s="118"/>
      <c r="GW10" s="118"/>
      <c r="GX10" s="118"/>
      <c r="GY10" s="118"/>
      <c r="GZ10" s="118"/>
      <c r="HA10" s="118"/>
      <c r="HB10" s="118"/>
      <c r="HC10" s="118"/>
      <c r="HD10" s="118"/>
      <c r="HE10" s="118"/>
      <c r="HF10" s="118"/>
      <c r="HG10" s="118"/>
      <c r="HH10" s="118"/>
      <c r="HI10" s="118"/>
      <c r="HJ10" s="118"/>
      <c r="HK10" s="118"/>
      <c r="HL10" s="118"/>
      <c r="HM10" s="118"/>
      <c r="HN10" s="118"/>
      <c r="HO10" s="118"/>
      <c r="HP10" s="118"/>
      <c r="HQ10" s="118"/>
      <c r="HR10" s="118"/>
      <c r="HS10" s="118"/>
      <c r="HT10" s="118"/>
      <c r="HU10" s="118"/>
      <c r="HV10" s="118"/>
      <c r="HW10" s="118"/>
    </row>
    <row r="11" spans="1:233" s="113" customFormat="1" ht="24" customHeight="1" x14ac:dyDescent="0.15">
      <c r="A11" s="116" t="s">
        <v>1256</v>
      </c>
      <c r="B11" s="86"/>
      <c r="C11" s="86"/>
      <c r="D11" s="86">
        <v>98040</v>
      </c>
      <c r="E11" s="72">
        <v>0</v>
      </c>
      <c r="F11" s="117">
        <v>107.397548391337</v>
      </c>
      <c r="G11" s="118"/>
      <c r="H11" s="118"/>
      <c r="I11" s="118"/>
      <c r="J11" s="118"/>
      <c r="K11" s="118"/>
      <c r="L11" s="118"/>
      <c r="M11" s="118"/>
      <c r="N11" s="118"/>
      <c r="O11" s="118"/>
      <c r="P11" s="118"/>
      <c r="Q11" s="118"/>
      <c r="R11" s="118"/>
      <c r="S11" s="118"/>
      <c r="T11" s="118"/>
      <c r="U11" s="118"/>
      <c r="V11" s="118"/>
      <c r="W11" s="118"/>
      <c r="X11" s="118"/>
      <c r="Y11" s="118"/>
      <c r="Z11" s="118"/>
      <c r="AA11" s="118"/>
      <c r="AB11" s="118"/>
      <c r="AC11" s="118"/>
      <c r="AD11" s="118"/>
      <c r="AE11" s="118"/>
      <c r="AF11" s="118"/>
      <c r="AG11" s="118"/>
      <c r="AH11" s="118"/>
      <c r="AI11" s="118"/>
      <c r="AJ11" s="118"/>
      <c r="AK11" s="118"/>
      <c r="AL11" s="118"/>
      <c r="AM11" s="118"/>
      <c r="AN11" s="118"/>
      <c r="AO11" s="118"/>
      <c r="AP11" s="118"/>
      <c r="AQ11" s="118"/>
      <c r="AR11" s="118"/>
      <c r="AS11" s="118"/>
      <c r="AT11" s="118"/>
      <c r="AU11" s="118"/>
      <c r="AV11" s="118"/>
      <c r="AW11" s="118"/>
      <c r="AX11" s="118"/>
      <c r="AY11" s="118"/>
      <c r="AZ11" s="118"/>
      <c r="BA11" s="118"/>
      <c r="BB11" s="118"/>
      <c r="BC11" s="118"/>
      <c r="BD11" s="118"/>
      <c r="BE11" s="118"/>
      <c r="BF11" s="118"/>
      <c r="BG11" s="118"/>
      <c r="BH11" s="118"/>
      <c r="BI11" s="118"/>
      <c r="BJ11" s="118"/>
      <c r="BK11" s="118"/>
      <c r="BL11" s="118"/>
      <c r="BM11" s="118"/>
      <c r="BN11" s="118"/>
      <c r="BO11" s="118"/>
      <c r="BP11" s="118"/>
      <c r="BQ11" s="118"/>
      <c r="BR11" s="118"/>
      <c r="BS11" s="118"/>
      <c r="BT11" s="118"/>
      <c r="BU11" s="118"/>
      <c r="BV11" s="118"/>
      <c r="BW11" s="118"/>
      <c r="BX11" s="118"/>
      <c r="BY11" s="118"/>
      <c r="BZ11" s="118"/>
      <c r="CA11" s="118"/>
      <c r="CB11" s="118"/>
      <c r="CC11" s="118"/>
      <c r="CD11" s="118"/>
      <c r="CE11" s="118"/>
      <c r="CF11" s="118"/>
      <c r="CG11" s="118"/>
      <c r="CH11" s="118"/>
      <c r="CI11" s="118"/>
      <c r="CJ11" s="118"/>
      <c r="CK11" s="118"/>
      <c r="CL11" s="118"/>
      <c r="CM11" s="118"/>
      <c r="CN11" s="118"/>
      <c r="CO11" s="118"/>
      <c r="CP11" s="118"/>
      <c r="CQ11" s="118"/>
      <c r="CR11" s="118"/>
      <c r="CS11" s="118"/>
      <c r="CT11" s="118"/>
      <c r="CU11" s="118"/>
      <c r="CV11" s="118"/>
      <c r="CW11" s="118"/>
      <c r="CX11" s="118"/>
      <c r="CY11" s="118"/>
      <c r="CZ11" s="118"/>
      <c r="DA11" s="118"/>
      <c r="DB11" s="118"/>
      <c r="DC11" s="118"/>
      <c r="DD11" s="118"/>
      <c r="DE11" s="118"/>
      <c r="DF11" s="118"/>
      <c r="DG11" s="118"/>
      <c r="DH11" s="118"/>
      <c r="DI11" s="118"/>
      <c r="DJ11" s="118"/>
      <c r="DK11" s="118"/>
      <c r="DL11" s="118"/>
      <c r="DM11" s="118"/>
      <c r="DN11" s="118"/>
      <c r="DO11" s="118"/>
      <c r="DP11" s="118"/>
      <c r="DQ11" s="118"/>
      <c r="DR11" s="118"/>
      <c r="DS11" s="118"/>
      <c r="DT11" s="118"/>
      <c r="DU11" s="118"/>
      <c r="DV11" s="118"/>
      <c r="DW11" s="118"/>
      <c r="DX11" s="118"/>
      <c r="DY11" s="118"/>
      <c r="DZ11" s="118"/>
      <c r="EA11" s="118"/>
      <c r="EB11" s="118"/>
      <c r="EC11" s="118"/>
      <c r="ED11" s="118"/>
      <c r="EE11" s="118"/>
      <c r="EF11" s="118"/>
      <c r="EG11" s="118"/>
      <c r="EH11" s="118"/>
      <c r="EI11" s="118"/>
      <c r="EJ11" s="118"/>
      <c r="EK11" s="118"/>
      <c r="EL11" s="118"/>
      <c r="EM11" s="118"/>
      <c r="EN11" s="118"/>
      <c r="EO11" s="118"/>
      <c r="EP11" s="118"/>
      <c r="EQ11" s="118"/>
      <c r="ER11" s="118"/>
      <c r="ES11" s="118"/>
      <c r="ET11" s="118"/>
      <c r="EU11" s="118"/>
      <c r="EV11" s="118"/>
      <c r="EW11" s="118"/>
      <c r="EX11" s="118"/>
      <c r="EY11" s="118"/>
      <c r="EZ11" s="118"/>
      <c r="FA11" s="118"/>
      <c r="FB11" s="118"/>
      <c r="FC11" s="118"/>
      <c r="FD11" s="118"/>
      <c r="FE11" s="118"/>
      <c r="FF11" s="118"/>
      <c r="FG11" s="118"/>
      <c r="FH11" s="118"/>
      <c r="FI11" s="118"/>
      <c r="FJ11" s="118"/>
      <c r="FK11" s="118"/>
      <c r="FL11" s="118"/>
      <c r="FM11" s="118"/>
      <c r="FN11" s="118"/>
      <c r="FO11" s="118"/>
      <c r="FP11" s="118"/>
      <c r="FQ11" s="118"/>
      <c r="FR11" s="118"/>
      <c r="FS11" s="118"/>
      <c r="FT11" s="118"/>
      <c r="FU11" s="118"/>
      <c r="FV11" s="118"/>
      <c r="FW11" s="118"/>
      <c r="FX11" s="118"/>
      <c r="FY11" s="118"/>
      <c r="FZ11" s="118"/>
      <c r="GA11" s="118"/>
      <c r="GB11" s="118"/>
      <c r="GC11" s="118"/>
      <c r="GD11" s="118"/>
      <c r="GE11" s="118"/>
      <c r="GF11" s="118"/>
      <c r="GG11" s="118"/>
      <c r="GH11" s="118"/>
      <c r="GI11" s="118"/>
      <c r="GJ11" s="118"/>
      <c r="GK11" s="118"/>
      <c r="GL11" s="118"/>
      <c r="GM11" s="118"/>
      <c r="GN11" s="118"/>
      <c r="GO11" s="118"/>
      <c r="GP11" s="118"/>
      <c r="GQ11" s="118"/>
      <c r="GR11" s="118"/>
      <c r="GS11" s="118"/>
      <c r="GT11" s="118"/>
      <c r="GU11" s="118"/>
      <c r="GV11" s="118"/>
      <c r="GW11" s="118"/>
      <c r="GX11" s="118"/>
      <c r="GY11" s="118"/>
      <c r="GZ11" s="118"/>
      <c r="HA11" s="118"/>
      <c r="HB11" s="118"/>
      <c r="HC11" s="118"/>
      <c r="HD11" s="118"/>
      <c r="HE11" s="118"/>
      <c r="HF11" s="118"/>
      <c r="HG11" s="118"/>
      <c r="HH11" s="118"/>
      <c r="HI11" s="118"/>
      <c r="HJ11" s="118"/>
      <c r="HK11" s="118"/>
      <c r="HL11" s="118"/>
      <c r="HM11" s="118"/>
      <c r="HN11" s="118"/>
      <c r="HO11" s="118"/>
      <c r="HP11" s="118"/>
      <c r="HQ11" s="118"/>
      <c r="HR11" s="118"/>
      <c r="HS11" s="118"/>
      <c r="HT11" s="118"/>
      <c r="HU11" s="118"/>
      <c r="HV11" s="118"/>
      <c r="HW11" s="118"/>
    </row>
    <row r="12" spans="1:233" s="113" customFormat="1" ht="24" customHeight="1" x14ac:dyDescent="0.15">
      <c r="A12" s="39" t="s">
        <v>1260</v>
      </c>
      <c r="B12" s="87">
        <v>95000</v>
      </c>
      <c r="C12" s="87">
        <v>95000</v>
      </c>
      <c r="D12" s="87">
        <v>98040</v>
      </c>
      <c r="E12" s="71">
        <v>103.2</v>
      </c>
      <c r="F12" s="119">
        <v>107.397548391337</v>
      </c>
      <c r="G12" s="118"/>
      <c r="H12" s="118"/>
      <c r="I12" s="118"/>
      <c r="J12" s="118"/>
      <c r="K12" s="118"/>
      <c r="L12" s="118"/>
      <c r="M12" s="118"/>
      <c r="N12" s="118"/>
      <c r="O12" s="118"/>
      <c r="P12" s="118"/>
      <c r="Q12" s="118"/>
      <c r="R12" s="118"/>
      <c r="S12" s="118"/>
      <c r="T12" s="118"/>
      <c r="U12" s="118"/>
      <c r="V12" s="118"/>
      <c r="W12" s="118"/>
      <c r="X12" s="118"/>
      <c r="Y12" s="118"/>
      <c r="Z12" s="118"/>
      <c r="AA12" s="118"/>
      <c r="AB12" s="118"/>
      <c r="AC12" s="118"/>
      <c r="AD12" s="118"/>
      <c r="AE12" s="118"/>
      <c r="AF12" s="118"/>
      <c r="AG12" s="118"/>
      <c r="AH12" s="118"/>
      <c r="AI12" s="118"/>
      <c r="AJ12" s="118"/>
      <c r="AK12" s="118"/>
      <c r="AL12" s="118"/>
      <c r="AM12" s="118"/>
      <c r="AN12" s="118"/>
      <c r="AO12" s="118"/>
      <c r="AP12" s="118"/>
      <c r="AQ12" s="118"/>
      <c r="AR12" s="118"/>
      <c r="AS12" s="118"/>
      <c r="AT12" s="118"/>
      <c r="AU12" s="118"/>
      <c r="AV12" s="118"/>
      <c r="AW12" s="118"/>
      <c r="AX12" s="118"/>
      <c r="AY12" s="118"/>
      <c r="AZ12" s="118"/>
      <c r="BA12" s="118"/>
      <c r="BB12" s="118"/>
      <c r="BC12" s="118"/>
      <c r="BD12" s="118"/>
      <c r="BE12" s="118"/>
      <c r="BF12" s="118"/>
      <c r="BG12" s="118"/>
      <c r="BH12" s="118"/>
      <c r="BI12" s="118"/>
      <c r="BJ12" s="118"/>
      <c r="BK12" s="118"/>
      <c r="BL12" s="118"/>
      <c r="BM12" s="118"/>
      <c r="BN12" s="118"/>
      <c r="BO12" s="118"/>
      <c r="BP12" s="118"/>
      <c r="BQ12" s="118"/>
      <c r="BR12" s="118"/>
      <c r="BS12" s="118"/>
      <c r="BT12" s="118"/>
      <c r="BU12" s="118"/>
      <c r="BV12" s="118"/>
      <c r="BW12" s="118"/>
      <c r="BX12" s="118"/>
      <c r="BY12" s="118"/>
      <c r="BZ12" s="118"/>
      <c r="CA12" s="118"/>
      <c r="CB12" s="118"/>
      <c r="CC12" s="118"/>
      <c r="CD12" s="118"/>
      <c r="CE12" s="118"/>
      <c r="CF12" s="118"/>
      <c r="CG12" s="118"/>
      <c r="CH12" s="118"/>
      <c r="CI12" s="118"/>
      <c r="CJ12" s="118"/>
      <c r="CK12" s="118"/>
      <c r="CL12" s="118"/>
      <c r="CM12" s="118"/>
      <c r="CN12" s="118"/>
      <c r="CO12" s="118"/>
      <c r="CP12" s="118"/>
      <c r="CQ12" s="118"/>
      <c r="CR12" s="118"/>
      <c r="CS12" s="118"/>
      <c r="CT12" s="118"/>
      <c r="CU12" s="118"/>
      <c r="CV12" s="118"/>
      <c r="CW12" s="118"/>
      <c r="CX12" s="118"/>
      <c r="CY12" s="118"/>
      <c r="CZ12" s="118"/>
      <c r="DA12" s="118"/>
      <c r="DB12" s="118"/>
      <c r="DC12" s="118"/>
      <c r="DD12" s="118"/>
      <c r="DE12" s="118"/>
      <c r="DF12" s="118"/>
      <c r="DG12" s="118"/>
      <c r="DH12" s="118"/>
      <c r="DI12" s="118"/>
      <c r="DJ12" s="118"/>
      <c r="DK12" s="118"/>
      <c r="DL12" s="118"/>
      <c r="DM12" s="118"/>
      <c r="DN12" s="118"/>
      <c r="DO12" s="118"/>
      <c r="DP12" s="118"/>
      <c r="DQ12" s="118"/>
      <c r="DR12" s="118"/>
      <c r="DS12" s="118"/>
      <c r="DT12" s="118"/>
      <c r="DU12" s="118"/>
      <c r="DV12" s="118"/>
      <c r="DW12" s="118"/>
      <c r="DX12" s="118"/>
      <c r="DY12" s="118"/>
      <c r="DZ12" s="118"/>
      <c r="EA12" s="118"/>
      <c r="EB12" s="118"/>
      <c r="EC12" s="118"/>
      <c r="ED12" s="118"/>
      <c r="EE12" s="118"/>
      <c r="EF12" s="118"/>
      <c r="EG12" s="118"/>
      <c r="EH12" s="118"/>
      <c r="EI12" s="118"/>
      <c r="EJ12" s="118"/>
      <c r="EK12" s="118"/>
      <c r="EL12" s="118"/>
      <c r="EM12" s="118"/>
      <c r="EN12" s="118"/>
      <c r="EO12" s="118"/>
      <c r="EP12" s="118"/>
      <c r="EQ12" s="118"/>
      <c r="ER12" s="118"/>
      <c r="ES12" s="118"/>
      <c r="ET12" s="118"/>
      <c r="EU12" s="118"/>
      <c r="EV12" s="118"/>
      <c r="EW12" s="118"/>
      <c r="EX12" s="118"/>
      <c r="EY12" s="118"/>
      <c r="EZ12" s="118"/>
      <c r="FA12" s="118"/>
      <c r="FB12" s="118"/>
      <c r="FC12" s="118"/>
      <c r="FD12" s="118"/>
      <c r="FE12" s="118"/>
      <c r="FF12" s="118"/>
      <c r="FG12" s="118"/>
      <c r="FH12" s="118"/>
      <c r="FI12" s="118"/>
      <c r="FJ12" s="118"/>
      <c r="FK12" s="118"/>
      <c r="FL12" s="118"/>
      <c r="FM12" s="118"/>
      <c r="FN12" s="118"/>
      <c r="FO12" s="118"/>
      <c r="FP12" s="118"/>
      <c r="FQ12" s="118"/>
      <c r="FR12" s="118"/>
      <c r="FS12" s="118"/>
      <c r="FT12" s="118"/>
      <c r="FU12" s="118"/>
      <c r="FV12" s="118"/>
      <c r="FW12" s="118"/>
      <c r="FX12" s="118"/>
      <c r="FY12" s="118"/>
      <c r="FZ12" s="118"/>
      <c r="GA12" s="118"/>
      <c r="GB12" s="118"/>
      <c r="GC12" s="118"/>
      <c r="GD12" s="118"/>
      <c r="GE12" s="118"/>
      <c r="GF12" s="118"/>
      <c r="GG12" s="118"/>
      <c r="GH12" s="118"/>
      <c r="GI12" s="118"/>
      <c r="GJ12" s="118"/>
      <c r="GK12" s="118"/>
      <c r="GL12" s="118"/>
      <c r="GM12" s="118"/>
      <c r="GN12" s="118"/>
      <c r="GO12" s="118"/>
      <c r="GP12" s="118"/>
      <c r="GQ12" s="118"/>
      <c r="GR12" s="118"/>
      <c r="GS12" s="118"/>
      <c r="GT12" s="118"/>
      <c r="GU12" s="118"/>
      <c r="GV12" s="118"/>
      <c r="GW12" s="118"/>
      <c r="GX12" s="118"/>
      <c r="GY12" s="118"/>
      <c r="GZ12" s="118"/>
      <c r="HA12" s="118"/>
      <c r="HB12" s="118"/>
      <c r="HC12" s="118"/>
      <c r="HD12" s="118"/>
      <c r="HE12" s="118"/>
      <c r="HF12" s="118"/>
      <c r="HG12" s="118"/>
      <c r="HH12" s="118"/>
      <c r="HI12" s="118"/>
      <c r="HJ12" s="118"/>
      <c r="HK12" s="118"/>
      <c r="HL12" s="118"/>
      <c r="HM12" s="118"/>
      <c r="HN12" s="118"/>
      <c r="HO12" s="118"/>
      <c r="HP12" s="118"/>
      <c r="HQ12" s="118"/>
      <c r="HR12" s="118"/>
      <c r="HS12" s="118"/>
      <c r="HT12" s="118"/>
      <c r="HU12" s="118"/>
      <c r="HV12" s="118"/>
      <c r="HW12" s="118"/>
    </row>
    <row r="13" spans="1:233" s="113" customFormat="1" ht="24" customHeight="1" x14ac:dyDescent="0.15">
      <c r="A13" s="25"/>
      <c r="B13" s="87"/>
      <c r="C13" s="87"/>
      <c r="D13" s="87"/>
      <c r="E13" s="71">
        <v>0</v>
      </c>
      <c r="F13" s="119">
        <v>0</v>
      </c>
      <c r="G13" s="118"/>
      <c r="H13" s="118"/>
      <c r="I13" s="118"/>
      <c r="J13" s="118"/>
      <c r="K13" s="118"/>
      <c r="L13" s="118"/>
      <c r="M13" s="118"/>
      <c r="N13" s="118"/>
      <c r="O13" s="118"/>
      <c r="P13" s="118"/>
      <c r="Q13" s="118"/>
      <c r="R13" s="118"/>
      <c r="S13" s="118"/>
      <c r="T13" s="118"/>
      <c r="U13" s="118"/>
      <c r="V13" s="118"/>
      <c r="W13" s="118"/>
      <c r="X13" s="118"/>
      <c r="Y13" s="118"/>
      <c r="Z13" s="118"/>
      <c r="AA13" s="118"/>
      <c r="AB13" s="118"/>
      <c r="AC13" s="118"/>
      <c r="AD13" s="118"/>
      <c r="AE13" s="118"/>
      <c r="AF13" s="118"/>
      <c r="AG13" s="118"/>
      <c r="AH13" s="118"/>
      <c r="AI13" s="118"/>
      <c r="AJ13" s="118"/>
      <c r="AK13" s="118"/>
      <c r="AL13" s="118"/>
      <c r="AM13" s="118"/>
      <c r="AN13" s="118"/>
      <c r="AO13" s="118"/>
      <c r="AP13" s="118"/>
      <c r="AQ13" s="118"/>
      <c r="AR13" s="118"/>
      <c r="AS13" s="118"/>
      <c r="AT13" s="118"/>
      <c r="AU13" s="118"/>
      <c r="AV13" s="118"/>
      <c r="AW13" s="118"/>
      <c r="AX13" s="118"/>
      <c r="AY13" s="118"/>
      <c r="AZ13" s="118"/>
      <c r="BA13" s="118"/>
      <c r="BB13" s="118"/>
      <c r="BC13" s="118"/>
      <c r="BD13" s="118"/>
      <c r="BE13" s="118"/>
      <c r="BF13" s="118"/>
      <c r="BG13" s="118"/>
      <c r="BH13" s="118"/>
      <c r="BI13" s="118"/>
      <c r="BJ13" s="118"/>
      <c r="BK13" s="118"/>
      <c r="BL13" s="118"/>
      <c r="BM13" s="118"/>
      <c r="BN13" s="118"/>
      <c r="BO13" s="118"/>
      <c r="BP13" s="118"/>
      <c r="BQ13" s="118"/>
      <c r="BR13" s="118"/>
      <c r="BS13" s="118"/>
      <c r="BT13" s="118"/>
      <c r="BU13" s="118"/>
      <c r="BV13" s="118"/>
      <c r="BW13" s="118"/>
      <c r="BX13" s="118"/>
      <c r="BY13" s="118"/>
      <c r="BZ13" s="118"/>
      <c r="CA13" s="118"/>
      <c r="CB13" s="118"/>
      <c r="CC13" s="118"/>
      <c r="CD13" s="118"/>
      <c r="CE13" s="118"/>
      <c r="CF13" s="118"/>
      <c r="CG13" s="118"/>
      <c r="CH13" s="118"/>
      <c r="CI13" s="118"/>
      <c r="CJ13" s="118"/>
      <c r="CK13" s="118"/>
      <c r="CL13" s="118"/>
      <c r="CM13" s="118"/>
      <c r="CN13" s="118"/>
      <c r="CO13" s="118"/>
      <c r="CP13" s="118"/>
      <c r="CQ13" s="118"/>
      <c r="CR13" s="118"/>
      <c r="CS13" s="118"/>
      <c r="CT13" s="118"/>
      <c r="CU13" s="118"/>
      <c r="CV13" s="118"/>
      <c r="CW13" s="118"/>
      <c r="CX13" s="118"/>
      <c r="CY13" s="118"/>
      <c r="CZ13" s="118"/>
      <c r="DA13" s="118"/>
      <c r="DB13" s="118"/>
      <c r="DC13" s="118"/>
      <c r="DD13" s="118"/>
      <c r="DE13" s="118"/>
      <c r="DF13" s="118"/>
      <c r="DG13" s="118"/>
      <c r="DH13" s="118"/>
      <c r="DI13" s="118"/>
      <c r="DJ13" s="118"/>
      <c r="DK13" s="118"/>
      <c r="DL13" s="118"/>
      <c r="DM13" s="118"/>
      <c r="DN13" s="118"/>
      <c r="DO13" s="118"/>
      <c r="DP13" s="118"/>
      <c r="DQ13" s="118"/>
      <c r="DR13" s="118"/>
      <c r="DS13" s="118"/>
      <c r="DT13" s="118"/>
      <c r="DU13" s="118"/>
      <c r="DV13" s="118"/>
      <c r="DW13" s="118"/>
      <c r="DX13" s="118"/>
      <c r="DY13" s="118"/>
      <c r="DZ13" s="118"/>
      <c r="EA13" s="118"/>
      <c r="EB13" s="118"/>
      <c r="EC13" s="118"/>
      <c r="ED13" s="118"/>
      <c r="EE13" s="118"/>
      <c r="EF13" s="118"/>
      <c r="EG13" s="118"/>
      <c r="EH13" s="118"/>
      <c r="EI13" s="118"/>
      <c r="EJ13" s="118"/>
      <c r="EK13" s="118"/>
      <c r="EL13" s="118"/>
      <c r="EM13" s="118"/>
      <c r="EN13" s="118"/>
      <c r="EO13" s="118"/>
      <c r="EP13" s="118"/>
      <c r="EQ13" s="118"/>
      <c r="ER13" s="118"/>
      <c r="ES13" s="118"/>
      <c r="ET13" s="118"/>
      <c r="EU13" s="118"/>
      <c r="EV13" s="118"/>
      <c r="EW13" s="118"/>
      <c r="EX13" s="118"/>
      <c r="EY13" s="118"/>
      <c r="EZ13" s="118"/>
      <c r="FA13" s="118"/>
      <c r="FB13" s="118"/>
      <c r="FC13" s="118"/>
      <c r="FD13" s="118"/>
      <c r="FE13" s="118"/>
      <c r="FF13" s="118"/>
      <c r="FG13" s="118"/>
      <c r="FH13" s="118"/>
      <c r="FI13" s="118"/>
      <c r="FJ13" s="118"/>
      <c r="FK13" s="118"/>
      <c r="FL13" s="118"/>
      <c r="FM13" s="118"/>
      <c r="FN13" s="118"/>
      <c r="FO13" s="118"/>
      <c r="FP13" s="118"/>
      <c r="FQ13" s="118"/>
      <c r="FR13" s="118"/>
      <c r="FS13" s="118"/>
      <c r="FT13" s="118"/>
      <c r="FU13" s="118"/>
      <c r="FV13" s="118"/>
      <c r="FW13" s="118"/>
      <c r="FX13" s="118"/>
      <c r="FY13" s="118"/>
      <c r="FZ13" s="118"/>
      <c r="GA13" s="118"/>
      <c r="GB13" s="118"/>
      <c r="GC13" s="118"/>
      <c r="GD13" s="118"/>
      <c r="GE13" s="118"/>
      <c r="GF13" s="118"/>
      <c r="GG13" s="118"/>
      <c r="GH13" s="118"/>
      <c r="GI13" s="118"/>
      <c r="GJ13" s="118"/>
      <c r="GK13" s="118"/>
      <c r="GL13" s="118"/>
      <c r="GM13" s="118"/>
      <c r="GN13" s="118"/>
      <c r="GO13" s="118"/>
      <c r="GP13" s="118"/>
      <c r="GQ13" s="118"/>
      <c r="GR13" s="118"/>
      <c r="GS13" s="118"/>
      <c r="GT13" s="118"/>
      <c r="GU13" s="118"/>
      <c r="GV13" s="118"/>
      <c r="GW13" s="118"/>
      <c r="GX13" s="118"/>
      <c r="GY13" s="118"/>
      <c r="GZ13" s="118"/>
      <c r="HA13" s="118"/>
      <c r="HB13" s="118"/>
      <c r="HC13" s="118"/>
      <c r="HD13" s="118"/>
      <c r="HE13" s="118"/>
      <c r="HF13" s="118"/>
      <c r="HG13" s="118"/>
      <c r="HH13" s="118"/>
      <c r="HI13" s="118"/>
      <c r="HJ13" s="118"/>
      <c r="HK13" s="118"/>
      <c r="HL13" s="118"/>
      <c r="HM13" s="118"/>
      <c r="HN13" s="118"/>
      <c r="HO13" s="118"/>
      <c r="HP13" s="118"/>
      <c r="HQ13" s="118"/>
      <c r="HR13" s="118"/>
      <c r="HS13" s="118"/>
      <c r="HT13" s="118"/>
      <c r="HU13" s="118"/>
      <c r="HV13" s="118"/>
      <c r="HW13" s="118"/>
    </row>
    <row r="14" spans="1:233" s="113" customFormat="1" ht="24" customHeight="1" x14ac:dyDescent="0.15">
      <c r="A14" s="9" t="s">
        <v>1261</v>
      </c>
      <c r="B14" s="86">
        <v>95000</v>
      </c>
      <c r="C14" s="86">
        <v>95000</v>
      </c>
      <c r="D14" s="86">
        <v>98116</v>
      </c>
      <c r="E14" s="72">
        <v>103.28</v>
      </c>
      <c r="F14" s="117">
        <v>107.44549207705001</v>
      </c>
      <c r="G14" s="118"/>
      <c r="H14" s="118"/>
      <c r="I14" s="118"/>
      <c r="J14" s="118"/>
      <c r="K14" s="118"/>
      <c r="L14" s="118"/>
      <c r="M14" s="118"/>
      <c r="N14" s="118"/>
      <c r="O14" s="118"/>
      <c r="P14" s="118"/>
      <c r="Q14" s="118"/>
      <c r="R14" s="118"/>
      <c r="S14" s="118"/>
      <c r="T14" s="118"/>
      <c r="U14" s="118"/>
      <c r="V14" s="118"/>
      <c r="W14" s="118"/>
      <c r="X14" s="118"/>
      <c r="Y14" s="118"/>
      <c r="Z14" s="118"/>
      <c r="AA14" s="118"/>
      <c r="AB14" s="118"/>
      <c r="AC14" s="118"/>
      <c r="AD14" s="118"/>
      <c r="AE14" s="118"/>
      <c r="AF14" s="118"/>
      <c r="AG14" s="118"/>
      <c r="AH14" s="118"/>
      <c r="AI14" s="118"/>
      <c r="AJ14" s="118"/>
      <c r="AK14" s="118"/>
      <c r="AL14" s="118"/>
      <c r="AM14" s="118"/>
      <c r="AN14" s="118"/>
      <c r="AO14" s="118"/>
      <c r="AP14" s="118"/>
      <c r="AQ14" s="118"/>
      <c r="AR14" s="118"/>
      <c r="AS14" s="118"/>
      <c r="AT14" s="118"/>
      <c r="AU14" s="118"/>
      <c r="AV14" s="118"/>
      <c r="AW14" s="118"/>
      <c r="AX14" s="118"/>
      <c r="AY14" s="118"/>
      <c r="AZ14" s="118"/>
      <c r="BA14" s="118"/>
      <c r="BB14" s="118"/>
      <c r="BC14" s="118"/>
      <c r="BD14" s="118"/>
      <c r="BE14" s="118"/>
      <c r="BF14" s="118"/>
      <c r="BG14" s="118"/>
      <c r="BH14" s="118"/>
      <c r="BI14" s="118"/>
      <c r="BJ14" s="118"/>
      <c r="BK14" s="118"/>
      <c r="BL14" s="118"/>
      <c r="BM14" s="118"/>
      <c r="BN14" s="118"/>
      <c r="BO14" s="118"/>
      <c r="BP14" s="118"/>
      <c r="BQ14" s="118"/>
      <c r="BR14" s="118"/>
      <c r="BS14" s="118"/>
      <c r="BT14" s="118"/>
      <c r="BU14" s="118"/>
      <c r="BV14" s="118"/>
      <c r="BW14" s="118"/>
      <c r="BX14" s="118"/>
      <c r="BY14" s="118"/>
      <c r="BZ14" s="118"/>
      <c r="CA14" s="118"/>
      <c r="CB14" s="118"/>
      <c r="CC14" s="118"/>
      <c r="CD14" s="118"/>
      <c r="CE14" s="118"/>
      <c r="CF14" s="118"/>
      <c r="CG14" s="118"/>
      <c r="CH14" s="118"/>
      <c r="CI14" s="118"/>
      <c r="CJ14" s="118"/>
      <c r="CK14" s="118"/>
      <c r="CL14" s="118"/>
      <c r="CM14" s="118"/>
      <c r="CN14" s="118"/>
      <c r="CO14" s="118"/>
      <c r="CP14" s="118"/>
      <c r="CQ14" s="118"/>
      <c r="CR14" s="118"/>
      <c r="CS14" s="118"/>
      <c r="CT14" s="118"/>
      <c r="CU14" s="118"/>
      <c r="CV14" s="118"/>
      <c r="CW14" s="118"/>
      <c r="CX14" s="118"/>
      <c r="CY14" s="118"/>
      <c r="CZ14" s="118"/>
      <c r="DA14" s="118"/>
      <c r="DB14" s="118"/>
      <c r="DC14" s="118"/>
      <c r="DD14" s="118"/>
      <c r="DE14" s="118"/>
      <c r="DF14" s="118"/>
      <c r="DG14" s="118"/>
      <c r="DH14" s="118"/>
      <c r="DI14" s="118"/>
      <c r="DJ14" s="118"/>
      <c r="DK14" s="118"/>
      <c r="DL14" s="118"/>
      <c r="DM14" s="118"/>
      <c r="DN14" s="118"/>
      <c r="DO14" s="118"/>
      <c r="DP14" s="118"/>
      <c r="DQ14" s="118"/>
      <c r="DR14" s="118"/>
      <c r="DS14" s="118"/>
      <c r="DT14" s="118"/>
      <c r="DU14" s="118"/>
      <c r="DV14" s="118"/>
      <c r="DW14" s="118"/>
      <c r="DX14" s="118"/>
      <c r="DY14" s="118"/>
      <c r="DZ14" s="118"/>
      <c r="EA14" s="118"/>
      <c r="EB14" s="118"/>
      <c r="EC14" s="118"/>
      <c r="ED14" s="118"/>
      <c r="EE14" s="118"/>
      <c r="EF14" s="118"/>
      <c r="EG14" s="118"/>
      <c r="EH14" s="118"/>
      <c r="EI14" s="118"/>
      <c r="EJ14" s="118"/>
      <c r="EK14" s="118"/>
      <c r="EL14" s="118"/>
      <c r="EM14" s="118"/>
      <c r="EN14" s="118"/>
      <c r="EO14" s="118"/>
      <c r="EP14" s="118"/>
      <c r="EQ14" s="118"/>
      <c r="ER14" s="118"/>
      <c r="ES14" s="118"/>
      <c r="ET14" s="118"/>
      <c r="EU14" s="118"/>
      <c r="EV14" s="118"/>
      <c r="EW14" s="118"/>
      <c r="EX14" s="118"/>
      <c r="EY14" s="118"/>
      <c r="EZ14" s="118"/>
      <c r="FA14" s="118"/>
      <c r="FB14" s="118"/>
      <c r="FC14" s="118"/>
      <c r="FD14" s="118"/>
      <c r="FE14" s="118"/>
      <c r="FF14" s="118"/>
      <c r="FG14" s="118"/>
      <c r="FH14" s="118"/>
      <c r="FI14" s="118"/>
      <c r="FJ14" s="118"/>
      <c r="FK14" s="118"/>
      <c r="FL14" s="118"/>
      <c r="FM14" s="118"/>
      <c r="FN14" s="118"/>
      <c r="FO14" s="118"/>
      <c r="FP14" s="118"/>
      <c r="FQ14" s="118"/>
      <c r="FR14" s="118"/>
      <c r="FS14" s="118"/>
      <c r="FT14" s="118"/>
      <c r="FU14" s="118"/>
      <c r="FV14" s="118"/>
      <c r="FW14" s="118"/>
      <c r="FX14" s="118"/>
      <c r="FY14" s="118"/>
      <c r="FZ14" s="118"/>
      <c r="GA14" s="118"/>
      <c r="GB14" s="118"/>
      <c r="GC14" s="118"/>
      <c r="GD14" s="118"/>
      <c r="GE14" s="118"/>
      <c r="GF14" s="118"/>
      <c r="GG14" s="118"/>
      <c r="GH14" s="118"/>
      <c r="GI14" s="118"/>
      <c r="GJ14" s="118"/>
      <c r="GK14" s="118"/>
      <c r="GL14" s="118"/>
      <c r="GM14" s="118"/>
      <c r="GN14" s="118"/>
      <c r="GO14" s="118"/>
      <c r="GP14" s="118"/>
      <c r="GQ14" s="118"/>
      <c r="GR14" s="118"/>
      <c r="GS14" s="118"/>
      <c r="GT14" s="118"/>
      <c r="GU14" s="118"/>
      <c r="GV14" s="118"/>
      <c r="GW14" s="118"/>
      <c r="GX14" s="118"/>
      <c r="GY14" s="118"/>
      <c r="GZ14" s="118"/>
      <c r="HA14" s="118"/>
      <c r="HB14" s="118"/>
      <c r="HC14" s="118"/>
      <c r="HD14" s="118"/>
      <c r="HE14" s="118"/>
      <c r="HF14" s="118"/>
      <c r="HG14" s="118"/>
      <c r="HH14" s="118"/>
      <c r="HI14" s="118"/>
      <c r="HJ14" s="118"/>
      <c r="HK14" s="118"/>
      <c r="HL14" s="118"/>
      <c r="HM14" s="118"/>
      <c r="HN14" s="118"/>
      <c r="HO14" s="118"/>
      <c r="HP14" s="118"/>
      <c r="HQ14" s="118"/>
      <c r="HR14" s="118"/>
      <c r="HS14" s="118"/>
      <c r="HT14" s="118"/>
      <c r="HU14" s="118"/>
      <c r="HV14" s="118"/>
      <c r="HW14" s="118"/>
    </row>
    <row r="15" spans="1:233" s="113" customFormat="1" ht="24" customHeight="1" x14ac:dyDescent="0.15">
      <c r="A15" s="118"/>
      <c r="B15" s="118"/>
      <c r="C15" s="118"/>
      <c r="D15" s="118"/>
      <c r="E15" s="118"/>
      <c r="F15" s="118"/>
      <c r="G15" s="118"/>
      <c r="H15" s="118"/>
      <c r="I15" s="118"/>
      <c r="J15" s="118"/>
      <c r="K15" s="118"/>
      <c r="L15" s="118"/>
      <c r="M15" s="118"/>
      <c r="N15" s="118"/>
      <c r="O15" s="118"/>
      <c r="P15" s="118"/>
      <c r="Q15" s="118"/>
      <c r="R15" s="118"/>
      <c r="S15" s="118"/>
      <c r="T15" s="118"/>
      <c r="U15" s="118"/>
      <c r="V15" s="118"/>
      <c r="W15" s="118"/>
      <c r="X15" s="118"/>
      <c r="Y15" s="118"/>
      <c r="Z15" s="118"/>
      <c r="AA15" s="118"/>
      <c r="AB15" s="118"/>
      <c r="AC15" s="118"/>
      <c r="AD15" s="118"/>
      <c r="AE15" s="118"/>
      <c r="AF15" s="118"/>
      <c r="AG15" s="118"/>
      <c r="AH15" s="118"/>
      <c r="AI15" s="118"/>
      <c r="AJ15" s="118"/>
      <c r="AK15" s="118"/>
      <c r="AL15" s="118"/>
      <c r="AM15" s="118"/>
      <c r="AN15" s="118"/>
      <c r="AO15" s="118"/>
      <c r="AP15" s="118"/>
      <c r="AQ15" s="118"/>
      <c r="AR15" s="118"/>
      <c r="AS15" s="118"/>
      <c r="AT15" s="118"/>
      <c r="AU15" s="118"/>
      <c r="AV15" s="118"/>
      <c r="AW15" s="118"/>
      <c r="AX15" s="118"/>
      <c r="AY15" s="118"/>
      <c r="AZ15" s="118"/>
      <c r="BA15" s="118"/>
      <c r="BB15" s="118"/>
      <c r="BC15" s="118"/>
      <c r="BD15" s="118"/>
      <c r="BE15" s="118"/>
      <c r="BF15" s="118"/>
      <c r="BG15" s="118"/>
      <c r="BH15" s="118"/>
      <c r="BI15" s="118"/>
      <c r="BJ15" s="118"/>
      <c r="BK15" s="118"/>
      <c r="BL15" s="118"/>
      <c r="BM15" s="118"/>
      <c r="BN15" s="118"/>
      <c r="BO15" s="118"/>
      <c r="BP15" s="118"/>
      <c r="BQ15" s="118"/>
      <c r="BR15" s="118"/>
      <c r="BS15" s="118"/>
      <c r="BT15" s="118"/>
      <c r="BU15" s="118"/>
      <c r="BV15" s="118"/>
      <c r="BW15" s="118"/>
      <c r="BX15" s="118"/>
      <c r="BY15" s="118"/>
      <c r="BZ15" s="118"/>
      <c r="CA15" s="118"/>
      <c r="CB15" s="118"/>
      <c r="CC15" s="118"/>
      <c r="CD15" s="118"/>
      <c r="CE15" s="118"/>
      <c r="CF15" s="118"/>
      <c r="CG15" s="118"/>
      <c r="CH15" s="118"/>
      <c r="CI15" s="118"/>
      <c r="CJ15" s="118"/>
      <c r="CK15" s="118"/>
      <c r="CL15" s="118"/>
      <c r="CM15" s="118"/>
      <c r="CN15" s="118"/>
      <c r="CO15" s="118"/>
      <c r="CP15" s="118"/>
      <c r="CQ15" s="118"/>
      <c r="CR15" s="118"/>
      <c r="CS15" s="118"/>
      <c r="CT15" s="118"/>
      <c r="CU15" s="118"/>
      <c r="CV15" s="118"/>
      <c r="CW15" s="118"/>
      <c r="CX15" s="118"/>
      <c r="CY15" s="118"/>
      <c r="CZ15" s="118"/>
      <c r="DA15" s="118"/>
      <c r="DB15" s="118"/>
      <c r="DC15" s="118"/>
      <c r="DD15" s="118"/>
      <c r="DE15" s="118"/>
      <c r="DF15" s="118"/>
      <c r="DG15" s="118"/>
      <c r="DH15" s="118"/>
      <c r="DI15" s="118"/>
      <c r="DJ15" s="118"/>
      <c r="DK15" s="118"/>
      <c r="DL15" s="118"/>
      <c r="DM15" s="118"/>
      <c r="DN15" s="118"/>
      <c r="DO15" s="118"/>
      <c r="DP15" s="118"/>
      <c r="DQ15" s="118"/>
      <c r="DR15" s="118"/>
      <c r="DS15" s="118"/>
      <c r="DT15" s="118"/>
      <c r="DU15" s="118"/>
      <c r="DV15" s="118"/>
      <c r="DW15" s="118"/>
      <c r="DX15" s="118"/>
      <c r="DY15" s="118"/>
      <c r="DZ15" s="118"/>
      <c r="EA15" s="118"/>
      <c r="EB15" s="118"/>
      <c r="EC15" s="118"/>
      <c r="ED15" s="118"/>
      <c r="EE15" s="118"/>
      <c r="EF15" s="118"/>
      <c r="EG15" s="118"/>
      <c r="EH15" s="118"/>
      <c r="EI15" s="118"/>
      <c r="EJ15" s="118"/>
      <c r="EK15" s="118"/>
      <c r="EL15" s="118"/>
      <c r="EM15" s="118"/>
      <c r="EN15" s="118"/>
      <c r="EO15" s="118"/>
      <c r="EP15" s="118"/>
      <c r="EQ15" s="118"/>
      <c r="ER15" s="118"/>
      <c r="ES15" s="118"/>
      <c r="ET15" s="118"/>
      <c r="EU15" s="118"/>
      <c r="EV15" s="118"/>
      <c r="EW15" s="118"/>
      <c r="EX15" s="118"/>
      <c r="EY15" s="118"/>
      <c r="EZ15" s="118"/>
      <c r="FA15" s="118"/>
      <c r="FB15" s="118"/>
      <c r="FC15" s="118"/>
      <c r="FD15" s="118"/>
      <c r="FE15" s="118"/>
      <c r="FF15" s="118"/>
      <c r="FG15" s="118"/>
      <c r="FH15" s="118"/>
      <c r="FI15" s="118"/>
      <c r="FJ15" s="118"/>
      <c r="FK15" s="118"/>
      <c r="FL15" s="118"/>
      <c r="FM15" s="118"/>
      <c r="FN15" s="118"/>
      <c r="FO15" s="118"/>
      <c r="FP15" s="118"/>
      <c r="FQ15" s="118"/>
      <c r="FR15" s="118"/>
      <c r="FS15" s="118"/>
      <c r="FT15" s="118"/>
      <c r="FU15" s="118"/>
      <c r="FV15" s="118"/>
      <c r="FW15" s="118"/>
      <c r="FX15" s="118"/>
      <c r="FY15" s="118"/>
      <c r="FZ15" s="118"/>
      <c r="GA15" s="118"/>
      <c r="GB15" s="118"/>
      <c r="GC15" s="118"/>
      <c r="GD15" s="118"/>
      <c r="GE15" s="118"/>
      <c r="GF15" s="118"/>
      <c r="GG15" s="118"/>
      <c r="GH15" s="118"/>
      <c r="GI15" s="118"/>
      <c r="GJ15" s="118"/>
      <c r="GK15" s="118"/>
      <c r="GL15" s="118"/>
      <c r="GM15" s="118"/>
      <c r="GN15" s="118"/>
      <c r="GO15" s="118"/>
      <c r="GP15" s="118"/>
      <c r="GQ15" s="118"/>
      <c r="GR15" s="118"/>
      <c r="GS15" s="118"/>
      <c r="GT15" s="118"/>
      <c r="GU15" s="118"/>
      <c r="GV15" s="118"/>
      <c r="GW15" s="118"/>
      <c r="GX15" s="118"/>
      <c r="GY15" s="118"/>
      <c r="GZ15" s="118"/>
      <c r="HA15" s="118"/>
      <c r="HB15" s="118"/>
      <c r="HC15" s="118"/>
      <c r="HD15" s="118"/>
      <c r="HE15" s="118"/>
      <c r="HF15" s="118"/>
      <c r="HG15" s="118"/>
      <c r="HH15" s="118"/>
      <c r="HI15" s="118"/>
      <c r="HJ15" s="118"/>
      <c r="HK15" s="118"/>
      <c r="HL15" s="118"/>
      <c r="HM15" s="118"/>
      <c r="HN15" s="118"/>
      <c r="HO15" s="118"/>
      <c r="HP15" s="118"/>
      <c r="HQ15" s="118"/>
      <c r="HR15" s="118"/>
      <c r="HS15" s="118"/>
      <c r="HT15" s="118"/>
      <c r="HU15" s="118"/>
      <c r="HV15" s="118"/>
      <c r="HW15" s="118"/>
    </row>
    <row r="16" spans="1:233" s="113" customFormat="1" ht="24" customHeight="1" x14ac:dyDescent="0.15">
      <c r="A16" s="118"/>
      <c r="B16" s="118"/>
      <c r="C16" s="118"/>
      <c r="D16" s="118"/>
      <c r="E16" s="118"/>
      <c r="F16" s="118"/>
      <c r="G16" s="118"/>
      <c r="H16" s="118"/>
      <c r="I16" s="118"/>
      <c r="J16" s="118"/>
      <c r="K16" s="118"/>
      <c r="L16" s="118"/>
      <c r="M16" s="118"/>
      <c r="N16" s="118"/>
      <c r="O16" s="118"/>
      <c r="P16" s="118"/>
      <c r="Q16" s="118"/>
      <c r="R16" s="118"/>
      <c r="S16" s="118"/>
      <c r="T16" s="118"/>
      <c r="U16" s="118"/>
      <c r="V16" s="118"/>
      <c r="W16" s="118"/>
      <c r="X16" s="118"/>
      <c r="Y16" s="118"/>
      <c r="Z16" s="118"/>
      <c r="AA16" s="118"/>
      <c r="AB16" s="118"/>
      <c r="AC16" s="118"/>
      <c r="AD16" s="118"/>
      <c r="AE16" s="118"/>
      <c r="AF16" s="118"/>
      <c r="AG16" s="118"/>
      <c r="AH16" s="118"/>
      <c r="AI16" s="118"/>
      <c r="AJ16" s="118"/>
      <c r="AK16" s="118"/>
      <c r="AL16" s="118"/>
      <c r="AM16" s="118"/>
      <c r="AN16" s="118"/>
      <c r="AO16" s="118"/>
      <c r="AP16" s="118"/>
      <c r="AQ16" s="118"/>
      <c r="AR16" s="118"/>
      <c r="AS16" s="118"/>
      <c r="AT16" s="118"/>
      <c r="AU16" s="118"/>
      <c r="AV16" s="118"/>
      <c r="AW16" s="118"/>
      <c r="AX16" s="118"/>
      <c r="AY16" s="118"/>
      <c r="AZ16" s="118"/>
      <c r="BA16" s="118"/>
      <c r="BB16" s="118"/>
      <c r="BC16" s="118"/>
      <c r="BD16" s="118"/>
      <c r="BE16" s="118"/>
      <c r="BF16" s="118"/>
      <c r="BG16" s="118"/>
      <c r="BH16" s="118"/>
      <c r="BI16" s="118"/>
      <c r="BJ16" s="118"/>
      <c r="BK16" s="118"/>
      <c r="BL16" s="118"/>
      <c r="BM16" s="118"/>
      <c r="BN16" s="118"/>
      <c r="BO16" s="118"/>
      <c r="BP16" s="118"/>
      <c r="BQ16" s="118"/>
      <c r="BR16" s="118"/>
      <c r="BS16" s="118"/>
      <c r="BT16" s="118"/>
      <c r="BU16" s="118"/>
      <c r="BV16" s="118"/>
      <c r="BW16" s="118"/>
      <c r="BX16" s="118"/>
      <c r="BY16" s="118"/>
      <c r="BZ16" s="118"/>
      <c r="CA16" s="118"/>
      <c r="CB16" s="118"/>
      <c r="CC16" s="118"/>
      <c r="CD16" s="118"/>
      <c r="CE16" s="118"/>
      <c r="CF16" s="118"/>
      <c r="CG16" s="118"/>
      <c r="CH16" s="118"/>
      <c r="CI16" s="118"/>
      <c r="CJ16" s="118"/>
      <c r="CK16" s="118"/>
      <c r="CL16" s="118"/>
      <c r="CM16" s="118"/>
      <c r="CN16" s="118"/>
      <c r="CO16" s="118"/>
      <c r="CP16" s="118"/>
      <c r="CQ16" s="118"/>
      <c r="CR16" s="118"/>
      <c r="CS16" s="118"/>
      <c r="CT16" s="118"/>
      <c r="CU16" s="118"/>
      <c r="CV16" s="118"/>
      <c r="CW16" s="118"/>
      <c r="CX16" s="118"/>
      <c r="CY16" s="118"/>
      <c r="CZ16" s="118"/>
      <c r="DA16" s="118"/>
      <c r="DB16" s="118"/>
      <c r="DC16" s="118"/>
      <c r="DD16" s="118"/>
      <c r="DE16" s="118"/>
      <c r="DF16" s="118"/>
      <c r="DG16" s="118"/>
      <c r="DH16" s="118"/>
      <c r="DI16" s="118"/>
      <c r="DJ16" s="118"/>
      <c r="DK16" s="118"/>
      <c r="DL16" s="118"/>
      <c r="DM16" s="118"/>
      <c r="DN16" s="118"/>
      <c r="DO16" s="118"/>
      <c r="DP16" s="118"/>
      <c r="DQ16" s="118"/>
      <c r="DR16" s="118"/>
      <c r="DS16" s="118"/>
      <c r="DT16" s="118"/>
      <c r="DU16" s="118"/>
      <c r="DV16" s="118"/>
      <c r="DW16" s="118"/>
      <c r="DX16" s="118"/>
      <c r="DY16" s="118"/>
      <c r="DZ16" s="118"/>
      <c r="EA16" s="118"/>
      <c r="EB16" s="118"/>
      <c r="EC16" s="118"/>
      <c r="ED16" s="118"/>
      <c r="EE16" s="118"/>
      <c r="EF16" s="118"/>
      <c r="EG16" s="118"/>
      <c r="EH16" s="118"/>
      <c r="EI16" s="118"/>
      <c r="EJ16" s="118"/>
      <c r="EK16" s="118"/>
      <c r="EL16" s="118"/>
      <c r="EM16" s="118"/>
      <c r="EN16" s="118"/>
      <c r="EO16" s="118"/>
      <c r="EP16" s="118"/>
      <c r="EQ16" s="118"/>
      <c r="ER16" s="118"/>
      <c r="ES16" s="118"/>
      <c r="ET16" s="118"/>
      <c r="EU16" s="118"/>
      <c r="EV16" s="118"/>
      <c r="EW16" s="118"/>
      <c r="EX16" s="118"/>
      <c r="EY16" s="118"/>
      <c r="EZ16" s="118"/>
      <c r="FA16" s="118"/>
      <c r="FB16" s="118"/>
      <c r="FC16" s="118"/>
      <c r="FD16" s="118"/>
      <c r="FE16" s="118"/>
      <c r="FF16" s="118"/>
      <c r="FG16" s="118"/>
      <c r="FH16" s="118"/>
      <c r="FI16" s="118"/>
      <c r="FJ16" s="118"/>
      <c r="FK16" s="118"/>
      <c r="FL16" s="118"/>
      <c r="FM16" s="118"/>
      <c r="FN16" s="118"/>
      <c r="FO16" s="118"/>
      <c r="FP16" s="118"/>
      <c r="FQ16" s="118"/>
      <c r="FR16" s="118"/>
      <c r="FS16" s="118"/>
      <c r="FT16" s="118"/>
      <c r="FU16" s="118"/>
      <c r="FV16" s="118"/>
      <c r="FW16" s="118"/>
      <c r="FX16" s="118"/>
      <c r="FY16" s="118"/>
      <c r="FZ16" s="118"/>
      <c r="GA16" s="118"/>
      <c r="GB16" s="118"/>
      <c r="GC16" s="118"/>
      <c r="GD16" s="118"/>
      <c r="GE16" s="118"/>
      <c r="GF16" s="118"/>
      <c r="GG16" s="118"/>
      <c r="GH16" s="118"/>
      <c r="GI16" s="118"/>
      <c r="GJ16" s="118"/>
      <c r="GK16" s="118"/>
      <c r="GL16" s="118"/>
      <c r="GM16" s="118"/>
      <c r="GN16" s="118"/>
      <c r="GO16" s="118"/>
      <c r="GP16" s="118"/>
      <c r="GQ16" s="118"/>
      <c r="GR16" s="118"/>
      <c r="GS16" s="118"/>
      <c r="GT16" s="118"/>
      <c r="GU16" s="118"/>
      <c r="GV16" s="118"/>
      <c r="GW16" s="118"/>
      <c r="GX16" s="118"/>
      <c r="GY16" s="118"/>
      <c r="GZ16" s="118"/>
      <c r="HA16" s="118"/>
      <c r="HB16" s="118"/>
      <c r="HC16" s="118"/>
      <c r="HD16" s="118"/>
      <c r="HE16" s="118"/>
      <c r="HF16" s="118"/>
      <c r="HG16" s="118"/>
      <c r="HH16" s="118"/>
      <c r="HI16" s="118"/>
      <c r="HJ16" s="118"/>
      <c r="HK16" s="118"/>
      <c r="HL16" s="118"/>
      <c r="HM16" s="118"/>
      <c r="HN16" s="118"/>
      <c r="HO16" s="118"/>
      <c r="HP16" s="118"/>
      <c r="HQ16" s="118"/>
      <c r="HR16" s="118"/>
      <c r="HS16" s="118"/>
      <c r="HT16" s="118"/>
      <c r="HU16" s="118"/>
      <c r="HV16" s="118"/>
      <c r="HW16" s="118"/>
    </row>
    <row r="17" spans="1:233" s="112" customFormat="1" ht="24" customHeight="1" x14ac:dyDescent="0.15">
      <c r="A17" s="118"/>
      <c r="B17" s="118"/>
      <c r="C17" s="118"/>
      <c r="D17" s="118"/>
      <c r="E17" s="118"/>
      <c r="F17" s="118"/>
      <c r="G17" s="118"/>
      <c r="H17" s="118"/>
      <c r="I17" s="118"/>
      <c r="J17" s="118"/>
      <c r="K17" s="118"/>
      <c r="L17" s="118"/>
      <c r="M17" s="118"/>
      <c r="N17" s="118"/>
      <c r="O17" s="118"/>
      <c r="P17" s="118"/>
      <c r="Q17" s="118"/>
      <c r="R17" s="118"/>
      <c r="S17" s="118"/>
      <c r="T17" s="118"/>
      <c r="U17" s="118"/>
      <c r="V17" s="118"/>
      <c r="W17" s="118"/>
      <c r="X17" s="118"/>
      <c r="Y17" s="118"/>
      <c r="Z17" s="118"/>
      <c r="AA17" s="118"/>
      <c r="AB17" s="118"/>
      <c r="AC17" s="118"/>
      <c r="AD17" s="118"/>
      <c r="AE17" s="118"/>
      <c r="AF17" s="118"/>
      <c r="AG17" s="118"/>
      <c r="AH17" s="118"/>
      <c r="AI17" s="118"/>
      <c r="AJ17" s="118"/>
      <c r="AK17" s="118"/>
      <c r="AL17" s="118"/>
      <c r="AM17" s="118"/>
      <c r="AN17" s="118"/>
      <c r="AO17" s="118"/>
      <c r="AP17" s="118"/>
      <c r="AQ17" s="118"/>
      <c r="AR17" s="118"/>
      <c r="AS17" s="118"/>
      <c r="AT17" s="118"/>
      <c r="AU17" s="118"/>
      <c r="AV17" s="118"/>
      <c r="AW17" s="118"/>
      <c r="AX17" s="118"/>
      <c r="AY17" s="118"/>
      <c r="AZ17" s="118"/>
      <c r="BA17" s="118"/>
      <c r="BB17" s="118"/>
      <c r="BC17" s="118"/>
      <c r="BD17" s="118"/>
      <c r="BE17" s="118"/>
      <c r="BF17" s="118"/>
      <c r="BG17" s="118"/>
      <c r="BH17" s="118"/>
      <c r="BI17" s="118"/>
      <c r="BJ17" s="118"/>
      <c r="BK17" s="118"/>
      <c r="BL17" s="118"/>
      <c r="BM17" s="118"/>
      <c r="BN17" s="118"/>
      <c r="BO17" s="118"/>
      <c r="BP17" s="118"/>
      <c r="BQ17" s="118"/>
      <c r="BR17" s="118"/>
      <c r="BS17" s="118"/>
      <c r="BT17" s="118"/>
      <c r="BU17" s="118"/>
      <c r="BV17" s="118"/>
      <c r="BW17" s="118"/>
      <c r="BX17" s="118"/>
      <c r="BY17" s="118"/>
      <c r="BZ17" s="118"/>
      <c r="CA17" s="118"/>
      <c r="CB17" s="118"/>
      <c r="CC17" s="118"/>
      <c r="CD17" s="118"/>
      <c r="CE17" s="118"/>
      <c r="CF17" s="118"/>
      <c r="CG17" s="118"/>
      <c r="CH17" s="118"/>
      <c r="CI17" s="118"/>
      <c r="CJ17" s="118"/>
      <c r="CK17" s="118"/>
      <c r="CL17" s="118"/>
      <c r="CM17" s="118"/>
      <c r="CN17" s="118"/>
      <c r="CO17" s="118"/>
      <c r="CP17" s="118"/>
      <c r="CQ17" s="118"/>
      <c r="CR17" s="118"/>
      <c r="CS17" s="118"/>
      <c r="CT17" s="118"/>
      <c r="CU17" s="118"/>
      <c r="CV17" s="118"/>
      <c r="CW17" s="118"/>
      <c r="CX17" s="118"/>
      <c r="CY17" s="118"/>
      <c r="CZ17" s="118"/>
      <c r="DA17" s="118"/>
      <c r="DB17" s="118"/>
      <c r="DC17" s="118"/>
      <c r="DD17" s="118"/>
      <c r="DE17" s="118"/>
      <c r="DF17" s="118"/>
      <c r="DG17" s="118"/>
      <c r="DH17" s="118"/>
      <c r="DI17" s="118"/>
      <c r="DJ17" s="118"/>
      <c r="DK17" s="118"/>
      <c r="DL17" s="118"/>
      <c r="DM17" s="118"/>
      <c r="DN17" s="118"/>
      <c r="DO17" s="118"/>
      <c r="DP17" s="118"/>
      <c r="DQ17" s="118"/>
      <c r="DR17" s="118"/>
      <c r="DS17" s="118"/>
      <c r="DT17" s="118"/>
      <c r="DU17" s="118"/>
      <c r="DV17" s="118"/>
      <c r="DW17" s="118"/>
      <c r="DX17" s="118"/>
      <c r="DY17" s="118"/>
      <c r="DZ17" s="118"/>
      <c r="EA17" s="118"/>
      <c r="EB17" s="118"/>
      <c r="EC17" s="118"/>
      <c r="ED17" s="118"/>
      <c r="EE17" s="118"/>
      <c r="EF17" s="118"/>
      <c r="EG17" s="118"/>
      <c r="EH17" s="118"/>
      <c r="EI17" s="118"/>
      <c r="EJ17" s="118"/>
      <c r="EK17" s="118"/>
      <c r="EL17" s="118"/>
      <c r="EM17" s="118"/>
      <c r="EN17" s="118"/>
      <c r="EO17" s="118"/>
      <c r="EP17" s="118"/>
      <c r="EQ17" s="118"/>
      <c r="ER17" s="118"/>
      <c r="ES17" s="118"/>
      <c r="ET17" s="118"/>
      <c r="EU17" s="118"/>
      <c r="EV17" s="118"/>
      <c r="EW17" s="118"/>
      <c r="EX17" s="118"/>
      <c r="EY17" s="118"/>
      <c r="EZ17" s="118"/>
      <c r="FA17" s="118"/>
      <c r="FB17" s="118"/>
      <c r="FC17" s="118"/>
      <c r="FD17" s="118"/>
      <c r="FE17" s="118"/>
      <c r="FF17" s="118"/>
      <c r="FG17" s="118"/>
      <c r="FH17" s="118"/>
      <c r="FI17" s="118"/>
      <c r="FJ17" s="118"/>
      <c r="FK17" s="118"/>
      <c r="FL17" s="118"/>
      <c r="FM17" s="118"/>
      <c r="FN17" s="118"/>
      <c r="FO17" s="118"/>
      <c r="FP17" s="118"/>
      <c r="FQ17" s="118"/>
      <c r="FR17" s="118"/>
      <c r="FS17" s="118"/>
      <c r="FT17" s="118"/>
      <c r="FU17" s="118"/>
      <c r="FV17" s="118"/>
      <c r="FW17" s="118"/>
      <c r="FX17" s="118"/>
      <c r="FY17" s="118"/>
      <c r="FZ17" s="118"/>
      <c r="GA17" s="118"/>
      <c r="GB17" s="118"/>
      <c r="GC17" s="118"/>
      <c r="GD17" s="118"/>
      <c r="GE17" s="118"/>
      <c r="GF17" s="118"/>
      <c r="GG17" s="118"/>
      <c r="GH17" s="118"/>
      <c r="GI17" s="118"/>
      <c r="GJ17" s="118"/>
      <c r="GK17" s="118"/>
      <c r="GL17" s="118"/>
      <c r="GM17" s="118"/>
      <c r="GN17" s="118"/>
      <c r="GO17" s="118"/>
      <c r="GP17" s="118"/>
      <c r="GQ17" s="118"/>
      <c r="GR17" s="118"/>
      <c r="GS17" s="118"/>
      <c r="GT17" s="118"/>
      <c r="GU17" s="118"/>
      <c r="GV17" s="118"/>
      <c r="GW17" s="118"/>
      <c r="GX17" s="118"/>
      <c r="GY17" s="118"/>
      <c r="GZ17" s="118"/>
      <c r="HA17" s="118"/>
      <c r="HB17" s="118"/>
      <c r="HC17" s="118"/>
      <c r="HD17" s="118"/>
      <c r="HE17" s="118"/>
      <c r="HF17" s="118"/>
      <c r="HG17" s="118"/>
      <c r="HH17" s="118"/>
      <c r="HI17" s="118"/>
      <c r="HJ17" s="118"/>
      <c r="HK17" s="118"/>
      <c r="HL17" s="118"/>
      <c r="HM17" s="118"/>
      <c r="HN17" s="118"/>
      <c r="HO17" s="118"/>
      <c r="HP17" s="118"/>
      <c r="HQ17" s="118"/>
      <c r="HR17" s="118"/>
      <c r="HS17" s="118"/>
      <c r="HT17" s="118"/>
      <c r="HU17" s="118"/>
      <c r="HV17" s="118"/>
      <c r="HW17" s="118"/>
    </row>
    <row r="18" spans="1:233" s="113" customFormat="1" ht="24" customHeight="1" x14ac:dyDescent="0.15">
      <c r="A18" s="118"/>
      <c r="B18" s="118"/>
      <c r="C18" s="118"/>
      <c r="D18" s="118"/>
      <c r="E18" s="118"/>
      <c r="F18" s="118"/>
      <c r="G18" s="118"/>
      <c r="H18" s="118"/>
      <c r="I18" s="118"/>
      <c r="J18" s="118"/>
      <c r="K18" s="118"/>
      <c r="L18" s="118"/>
      <c r="M18" s="118"/>
      <c r="N18" s="118"/>
      <c r="O18" s="118"/>
      <c r="P18" s="118"/>
      <c r="Q18" s="118"/>
      <c r="R18" s="118"/>
      <c r="S18" s="118"/>
      <c r="T18" s="118"/>
      <c r="U18" s="118"/>
      <c r="V18" s="118"/>
      <c r="W18" s="118"/>
      <c r="X18" s="118"/>
      <c r="Y18" s="118"/>
      <c r="Z18" s="118"/>
      <c r="AA18" s="118"/>
      <c r="AB18" s="118"/>
      <c r="AC18" s="118"/>
      <c r="AD18" s="118"/>
      <c r="AE18" s="118"/>
      <c r="AF18" s="118"/>
      <c r="AG18" s="118"/>
      <c r="AH18" s="118"/>
      <c r="AI18" s="118"/>
      <c r="AJ18" s="118"/>
      <c r="AK18" s="118"/>
      <c r="AL18" s="118"/>
      <c r="AM18" s="118"/>
      <c r="AN18" s="118"/>
      <c r="AO18" s="118"/>
      <c r="AP18" s="118"/>
      <c r="AQ18" s="118"/>
      <c r="AR18" s="118"/>
      <c r="AS18" s="118"/>
      <c r="AT18" s="118"/>
      <c r="AU18" s="118"/>
      <c r="AV18" s="118"/>
      <c r="AW18" s="118"/>
      <c r="AX18" s="118"/>
      <c r="AY18" s="118"/>
      <c r="AZ18" s="118"/>
      <c r="BA18" s="118"/>
      <c r="BB18" s="118"/>
      <c r="BC18" s="118"/>
      <c r="BD18" s="118"/>
      <c r="BE18" s="118"/>
      <c r="BF18" s="118"/>
      <c r="BG18" s="118"/>
      <c r="BH18" s="118"/>
      <c r="BI18" s="118"/>
      <c r="BJ18" s="118"/>
      <c r="BK18" s="118"/>
      <c r="BL18" s="118"/>
      <c r="BM18" s="118"/>
      <c r="BN18" s="118"/>
      <c r="BO18" s="118"/>
      <c r="BP18" s="118"/>
      <c r="BQ18" s="118"/>
      <c r="BR18" s="118"/>
      <c r="BS18" s="118"/>
      <c r="BT18" s="118"/>
      <c r="BU18" s="118"/>
      <c r="BV18" s="118"/>
      <c r="BW18" s="118"/>
      <c r="BX18" s="118"/>
      <c r="BY18" s="118"/>
      <c r="BZ18" s="118"/>
      <c r="CA18" s="118"/>
      <c r="CB18" s="118"/>
      <c r="CC18" s="118"/>
      <c r="CD18" s="118"/>
      <c r="CE18" s="118"/>
      <c r="CF18" s="118"/>
      <c r="CG18" s="118"/>
      <c r="CH18" s="118"/>
      <c r="CI18" s="118"/>
      <c r="CJ18" s="118"/>
      <c r="CK18" s="118"/>
      <c r="CL18" s="118"/>
      <c r="CM18" s="118"/>
      <c r="CN18" s="118"/>
      <c r="CO18" s="118"/>
      <c r="CP18" s="118"/>
      <c r="CQ18" s="118"/>
      <c r="CR18" s="118"/>
      <c r="CS18" s="118"/>
      <c r="CT18" s="118"/>
      <c r="CU18" s="118"/>
      <c r="CV18" s="118"/>
      <c r="CW18" s="118"/>
      <c r="CX18" s="118"/>
      <c r="CY18" s="118"/>
      <c r="CZ18" s="118"/>
      <c r="DA18" s="118"/>
      <c r="DB18" s="118"/>
      <c r="DC18" s="118"/>
      <c r="DD18" s="118"/>
      <c r="DE18" s="118"/>
      <c r="DF18" s="118"/>
      <c r="DG18" s="118"/>
      <c r="DH18" s="118"/>
      <c r="DI18" s="118"/>
      <c r="DJ18" s="118"/>
      <c r="DK18" s="118"/>
      <c r="DL18" s="118"/>
      <c r="DM18" s="118"/>
      <c r="DN18" s="118"/>
      <c r="DO18" s="118"/>
      <c r="DP18" s="118"/>
      <c r="DQ18" s="118"/>
      <c r="DR18" s="118"/>
      <c r="DS18" s="118"/>
      <c r="DT18" s="118"/>
      <c r="DU18" s="118"/>
      <c r="DV18" s="118"/>
      <c r="DW18" s="118"/>
      <c r="DX18" s="118"/>
      <c r="DY18" s="118"/>
      <c r="DZ18" s="118"/>
      <c r="EA18" s="118"/>
      <c r="EB18" s="118"/>
      <c r="EC18" s="118"/>
      <c r="ED18" s="118"/>
      <c r="EE18" s="118"/>
      <c r="EF18" s="118"/>
      <c r="EG18" s="118"/>
      <c r="EH18" s="118"/>
      <c r="EI18" s="118"/>
      <c r="EJ18" s="118"/>
      <c r="EK18" s="118"/>
      <c r="EL18" s="118"/>
      <c r="EM18" s="118"/>
      <c r="EN18" s="118"/>
      <c r="EO18" s="118"/>
      <c r="EP18" s="118"/>
      <c r="EQ18" s="118"/>
      <c r="ER18" s="118"/>
      <c r="ES18" s="118"/>
      <c r="ET18" s="118"/>
      <c r="EU18" s="118"/>
      <c r="EV18" s="118"/>
      <c r="EW18" s="118"/>
      <c r="EX18" s="118"/>
      <c r="EY18" s="118"/>
      <c r="EZ18" s="118"/>
      <c r="FA18" s="118"/>
      <c r="FB18" s="118"/>
      <c r="FC18" s="118"/>
      <c r="FD18" s="118"/>
      <c r="FE18" s="118"/>
      <c r="FF18" s="118"/>
      <c r="FG18" s="118"/>
      <c r="FH18" s="118"/>
      <c r="FI18" s="118"/>
      <c r="FJ18" s="118"/>
      <c r="FK18" s="118"/>
      <c r="FL18" s="118"/>
      <c r="FM18" s="118"/>
      <c r="FN18" s="118"/>
      <c r="FO18" s="118"/>
      <c r="FP18" s="118"/>
      <c r="FQ18" s="118"/>
      <c r="FR18" s="118"/>
      <c r="FS18" s="118"/>
      <c r="FT18" s="118"/>
      <c r="FU18" s="118"/>
      <c r="FV18" s="118"/>
      <c r="FW18" s="118"/>
      <c r="FX18" s="118"/>
      <c r="FY18" s="118"/>
      <c r="FZ18" s="118"/>
      <c r="GA18" s="118"/>
      <c r="GB18" s="118"/>
      <c r="GC18" s="118"/>
      <c r="GD18" s="118"/>
      <c r="GE18" s="118"/>
      <c r="GF18" s="118"/>
      <c r="GG18" s="118"/>
      <c r="GH18" s="118"/>
      <c r="GI18" s="118"/>
      <c r="GJ18" s="118"/>
      <c r="GK18" s="118"/>
      <c r="GL18" s="118"/>
      <c r="GM18" s="118"/>
      <c r="GN18" s="118"/>
      <c r="GO18" s="118"/>
      <c r="GP18" s="118"/>
      <c r="GQ18" s="118"/>
      <c r="GR18" s="118"/>
      <c r="GS18" s="118"/>
      <c r="GT18" s="118"/>
      <c r="GU18" s="118"/>
      <c r="GV18" s="118"/>
      <c r="GW18" s="118"/>
      <c r="GX18" s="118"/>
      <c r="GY18" s="118"/>
      <c r="GZ18" s="118"/>
      <c r="HA18" s="118"/>
      <c r="HB18" s="118"/>
      <c r="HC18" s="118"/>
      <c r="HD18" s="118"/>
      <c r="HE18" s="118"/>
      <c r="HF18" s="118"/>
      <c r="HG18" s="118"/>
      <c r="HH18" s="118"/>
      <c r="HI18" s="118"/>
      <c r="HJ18" s="118"/>
      <c r="HK18" s="118"/>
      <c r="HL18" s="118"/>
      <c r="HM18" s="118"/>
      <c r="HN18" s="118"/>
      <c r="HO18" s="118"/>
      <c r="HP18" s="118"/>
      <c r="HQ18" s="118"/>
      <c r="HR18" s="118"/>
      <c r="HS18" s="118"/>
      <c r="HT18" s="118"/>
      <c r="HU18" s="118"/>
      <c r="HV18" s="118"/>
      <c r="HW18" s="118"/>
    </row>
    <row r="19" spans="1:233" s="113" customFormat="1" ht="24" customHeight="1" x14ac:dyDescent="0.15">
      <c r="A19" s="118"/>
      <c r="B19" s="118"/>
      <c r="C19" s="118"/>
      <c r="D19" s="118"/>
      <c r="E19" s="118"/>
      <c r="F19" s="118"/>
      <c r="G19" s="118"/>
      <c r="H19" s="118"/>
      <c r="I19" s="118"/>
      <c r="J19" s="118"/>
      <c r="K19" s="118"/>
      <c r="L19" s="118"/>
      <c r="M19" s="118"/>
      <c r="N19" s="118"/>
      <c r="O19" s="118"/>
      <c r="P19" s="118"/>
      <c r="Q19" s="118"/>
      <c r="R19" s="118"/>
      <c r="S19" s="118"/>
      <c r="T19" s="118"/>
      <c r="U19" s="118"/>
      <c r="V19" s="118"/>
      <c r="W19" s="118"/>
      <c r="X19" s="118"/>
      <c r="Y19" s="118"/>
      <c r="Z19" s="118"/>
      <c r="AA19" s="118"/>
      <c r="AB19" s="118"/>
      <c r="AC19" s="118"/>
      <c r="AD19" s="118"/>
      <c r="AE19" s="118"/>
      <c r="AF19" s="118"/>
      <c r="AG19" s="118"/>
      <c r="AH19" s="118"/>
      <c r="AI19" s="118"/>
      <c r="AJ19" s="118"/>
      <c r="AK19" s="118"/>
      <c r="AL19" s="118"/>
      <c r="AM19" s="118"/>
      <c r="AN19" s="118"/>
      <c r="AO19" s="118"/>
      <c r="AP19" s="118"/>
      <c r="AQ19" s="118"/>
      <c r="AR19" s="118"/>
      <c r="AS19" s="118"/>
      <c r="AT19" s="118"/>
      <c r="AU19" s="118"/>
      <c r="AV19" s="118"/>
      <c r="AW19" s="118"/>
      <c r="AX19" s="118"/>
      <c r="AY19" s="118"/>
      <c r="AZ19" s="118"/>
      <c r="BA19" s="118"/>
      <c r="BB19" s="118"/>
      <c r="BC19" s="118"/>
      <c r="BD19" s="118"/>
      <c r="BE19" s="118"/>
      <c r="BF19" s="118"/>
      <c r="BG19" s="118"/>
      <c r="BH19" s="118"/>
      <c r="BI19" s="118"/>
      <c r="BJ19" s="118"/>
      <c r="BK19" s="118"/>
      <c r="BL19" s="118"/>
      <c r="BM19" s="118"/>
      <c r="BN19" s="118"/>
      <c r="BO19" s="118"/>
      <c r="BP19" s="118"/>
      <c r="BQ19" s="118"/>
      <c r="BR19" s="118"/>
      <c r="BS19" s="118"/>
      <c r="BT19" s="118"/>
      <c r="BU19" s="118"/>
      <c r="BV19" s="118"/>
      <c r="BW19" s="118"/>
      <c r="BX19" s="118"/>
      <c r="BY19" s="118"/>
      <c r="BZ19" s="118"/>
      <c r="CA19" s="118"/>
      <c r="CB19" s="118"/>
      <c r="CC19" s="118"/>
      <c r="CD19" s="118"/>
      <c r="CE19" s="118"/>
      <c r="CF19" s="118"/>
      <c r="CG19" s="118"/>
      <c r="CH19" s="118"/>
      <c r="CI19" s="118"/>
      <c r="CJ19" s="118"/>
      <c r="CK19" s="118"/>
      <c r="CL19" s="118"/>
      <c r="CM19" s="118"/>
      <c r="CN19" s="118"/>
      <c r="CO19" s="118"/>
      <c r="CP19" s="118"/>
      <c r="CQ19" s="118"/>
      <c r="CR19" s="118"/>
      <c r="CS19" s="118"/>
      <c r="CT19" s="118"/>
      <c r="CU19" s="118"/>
      <c r="CV19" s="118"/>
      <c r="CW19" s="118"/>
      <c r="CX19" s="118"/>
      <c r="CY19" s="118"/>
      <c r="CZ19" s="118"/>
      <c r="DA19" s="118"/>
      <c r="DB19" s="118"/>
      <c r="DC19" s="118"/>
      <c r="DD19" s="118"/>
      <c r="DE19" s="118"/>
      <c r="DF19" s="118"/>
      <c r="DG19" s="118"/>
      <c r="DH19" s="118"/>
      <c r="DI19" s="118"/>
      <c r="DJ19" s="118"/>
      <c r="DK19" s="118"/>
      <c r="DL19" s="118"/>
      <c r="DM19" s="118"/>
      <c r="DN19" s="118"/>
      <c r="DO19" s="118"/>
      <c r="DP19" s="118"/>
      <c r="DQ19" s="118"/>
      <c r="DR19" s="118"/>
      <c r="DS19" s="118"/>
      <c r="DT19" s="118"/>
      <c r="DU19" s="118"/>
      <c r="DV19" s="118"/>
      <c r="DW19" s="118"/>
      <c r="DX19" s="118"/>
      <c r="DY19" s="118"/>
      <c r="DZ19" s="118"/>
      <c r="EA19" s="118"/>
      <c r="EB19" s="118"/>
      <c r="EC19" s="118"/>
      <c r="ED19" s="118"/>
      <c r="EE19" s="118"/>
      <c r="EF19" s="118"/>
      <c r="EG19" s="118"/>
      <c r="EH19" s="118"/>
      <c r="EI19" s="118"/>
      <c r="EJ19" s="118"/>
      <c r="EK19" s="118"/>
      <c r="EL19" s="118"/>
      <c r="EM19" s="118"/>
      <c r="EN19" s="118"/>
      <c r="EO19" s="118"/>
      <c r="EP19" s="118"/>
      <c r="EQ19" s="118"/>
      <c r="ER19" s="118"/>
      <c r="ES19" s="118"/>
      <c r="ET19" s="118"/>
      <c r="EU19" s="118"/>
      <c r="EV19" s="118"/>
      <c r="EW19" s="118"/>
      <c r="EX19" s="118"/>
      <c r="EY19" s="118"/>
      <c r="EZ19" s="118"/>
      <c r="FA19" s="118"/>
      <c r="FB19" s="118"/>
      <c r="FC19" s="118"/>
      <c r="FD19" s="118"/>
      <c r="FE19" s="118"/>
      <c r="FF19" s="118"/>
      <c r="FG19" s="118"/>
      <c r="FH19" s="118"/>
      <c r="FI19" s="118"/>
      <c r="FJ19" s="118"/>
      <c r="FK19" s="118"/>
      <c r="FL19" s="118"/>
      <c r="FM19" s="118"/>
      <c r="FN19" s="118"/>
      <c r="FO19" s="118"/>
      <c r="FP19" s="118"/>
      <c r="FQ19" s="118"/>
      <c r="FR19" s="118"/>
      <c r="FS19" s="118"/>
      <c r="FT19" s="118"/>
      <c r="FU19" s="118"/>
      <c r="FV19" s="118"/>
      <c r="FW19" s="118"/>
      <c r="FX19" s="118"/>
      <c r="FY19" s="118"/>
      <c r="FZ19" s="118"/>
      <c r="GA19" s="118"/>
      <c r="GB19" s="118"/>
      <c r="GC19" s="118"/>
      <c r="GD19" s="118"/>
      <c r="GE19" s="118"/>
      <c r="GF19" s="118"/>
      <c r="GG19" s="118"/>
      <c r="GH19" s="118"/>
      <c r="GI19" s="118"/>
      <c r="GJ19" s="118"/>
      <c r="GK19" s="118"/>
      <c r="GL19" s="118"/>
      <c r="GM19" s="118"/>
      <c r="GN19" s="118"/>
      <c r="GO19" s="118"/>
      <c r="GP19" s="118"/>
      <c r="GQ19" s="118"/>
      <c r="GR19" s="118"/>
      <c r="GS19" s="118"/>
      <c r="GT19" s="118"/>
      <c r="GU19" s="118"/>
      <c r="GV19" s="118"/>
      <c r="GW19" s="118"/>
      <c r="GX19" s="118"/>
      <c r="GY19" s="118"/>
      <c r="GZ19" s="118"/>
      <c r="HA19" s="118"/>
      <c r="HB19" s="118"/>
      <c r="HC19" s="118"/>
      <c r="HD19" s="118"/>
      <c r="HE19" s="118"/>
      <c r="HF19" s="118"/>
      <c r="HG19" s="118"/>
      <c r="HH19" s="118"/>
      <c r="HI19" s="118"/>
      <c r="HJ19" s="118"/>
      <c r="HK19" s="118"/>
      <c r="HL19" s="118"/>
      <c r="HM19" s="118"/>
      <c r="HN19" s="118"/>
      <c r="HO19" s="118"/>
      <c r="HP19" s="118"/>
      <c r="HQ19" s="118"/>
      <c r="HR19" s="118"/>
      <c r="HS19" s="118"/>
      <c r="HT19" s="118"/>
      <c r="HU19" s="118"/>
      <c r="HV19" s="118"/>
      <c r="HW19" s="118"/>
    </row>
    <row r="20" spans="1:233" s="113" customFormat="1" ht="24" customHeight="1" x14ac:dyDescent="0.15">
      <c r="A20" s="118"/>
      <c r="B20" s="118"/>
      <c r="C20" s="118"/>
      <c r="D20" s="118"/>
      <c r="E20" s="118"/>
      <c r="F20" s="118"/>
      <c r="G20" s="118"/>
      <c r="H20" s="118"/>
      <c r="I20" s="118"/>
      <c r="J20" s="118"/>
      <c r="K20" s="118"/>
      <c r="L20" s="118"/>
      <c r="M20" s="118"/>
      <c r="N20" s="118"/>
      <c r="O20" s="118"/>
      <c r="P20" s="118"/>
      <c r="Q20" s="118"/>
      <c r="R20" s="118"/>
      <c r="S20" s="118"/>
      <c r="T20" s="118"/>
      <c r="U20" s="118"/>
      <c r="V20" s="118"/>
      <c r="W20" s="118"/>
      <c r="X20" s="118"/>
      <c r="Y20" s="118"/>
      <c r="Z20" s="118"/>
      <c r="AA20" s="118"/>
      <c r="AB20" s="118"/>
      <c r="AC20" s="118"/>
      <c r="AD20" s="118"/>
      <c r="AE20" s="118"/>
      <c r="AF20" s="118"/>
      <c r="AG20" s="118"/>
      <c r="AH20" s="118"/>
      <c r="AI20" s="118"/>
      <c r="AJ20" s="118"/>
      <c r="AK20" s="118"/>
      <c r="AL20" s="118"/>
      <c r="AM20" s="118"/>
      <c r="AN20" s="118"/>
      <c r="AO20" s="118"/>
      <c r="AP20" s="118"/>
      <c r="AQ20" s="118"/>
      <c r="AR20" s="118"/>
      <c r="AS20" s="118"/>
      <c r="AT20" s="118"/>
      <c r="AU20" s="118"/>
      <c r="AV20" s="118"/>
      <c r="AW20" s="118"/>
      <c r="AX20" s="118"/>
      <c r="AY20" s="118"/>
      <c r="AZ20" s="118"/>
      <c r="BA20" s="118"/>
      <c r="BB20" s="118"/>
      <c r="BC20" s="118"/>
      <c r="BD20" s="118"/>
      <c r="BE20" s="118"/>
      <c r="BF20" s="118"/>
      <c r="BG20" s="118"/>
      <c r="BH20" s="118"/>
      <c r="BI20" s="118"/>
      <c r="BJ20" s="118"/>
      <c r="BK20" s="118"/>
      <c r="BL20" s="118"/>
      <c r="BM20" s="118"/>
      <c r="BN20" s="118"/>
      <c r="BO20" s="118"/>
      <c r="BP20" s="118"/>
      <c r="BQ20" s="118"/>
      <c r="BR20" s="118"/>
      <c r="BS20" s="118"/>
      <c r="BT20" s="118"/>
      <c r="BU20" s="118"/>
      <c r="BV20" s="118"/>
      <c r="BW20" s="118"/>
      <c r="BX20" s="118"/>
      <c r="BY20" s="118"/>
      <c r="BZ20" s="118"/>
      <c r="CA20" s="118"/>
      <c r="CB20" s="118"/>
      <c r="CC20" s="118"/>
      <c r="CD20" s="118"/>
      <c r="CE20" s="118"/>
      <c r="CF20" s="118"/>
      <c r="CG20" s="118"/>
      <c r="CH20" s="118"/>
      <c r="CI20" s="118"/>
      <c r="CJ20" s="118"/>
      <c r="CK20" s="118"/>
      <c r="CL20" s="118"/>
      <c r="CM20" s="118"/>
      <c r="CN20" s="118"/>
      <c r="CO20" s="118"/>
      <c r="CP20" s="118"/>
      <c r="CQ20" s="118"/>
      <c r="CR20" s="118"/>
      <c r="CS20" s="118"/>
      <c r="CT20" s="118"/>
      <c r="CU20" s="118"/>
      <c r="CV20" s="118"/>
      <c r="CW20" s="118"/>
      <c r="CX20" s="118"/>
      <c r="CY20" s="118"/>
      <c r="CZ20" s="118"/>
      <c r="DA20" s="118"/>
      <c r="DB20" s="118"/>
      <c r="DC20" s="118"/>
      <c r="DD20" s="118"/>
      <c r="DE20" s="118"/>
      <c r="DF20" s="118"/>
      <c r="DG20" s="118"/>
      <c r="DH20" s="118"/>
      <c r="DI20" s="118"/>
      <c r="DJ20" s="118"/>
      <c r="DK20" s="118"/>
      <c r="DL20" s="118"/>
      <c r="DM20" s="118"/>
      <c r="DN20" s="118"/>
      <c r="DO20" s="118"/>
      <c r="DP20" s="118"/>
      <c r="DQ20" s="118"/>
      <c r="DR20" s="118"/>
      <c r="DS20" s="118"/>
      <c r="DT20" s="118"/>
      <c r="DU20" s="118"/>
      <c r="DV20" s="118"/>
      <c r="DW20" s="118"/>
      <c r="DX20" s="118"/>
      <c r="DY20" s="118"/>
      <c r="DZ20" s="118"/>
      <c r="EA20" s="118"/>
      <c r="EB20" s="118"/>
      <c r="EC20" s="118"/>
      <c r="ED20" s="118"/>
      <c r="EE20" s="118"/>
      <c r="EF20" s="118"/>
      <c r="EG20" s="118"/>
      <c r="EH20" s="118"/>
      <c r="EI20" s="118"/>
      <c r="EJ20" s="118"/>
      <c r="EK20" s="118"/>
      <c r="EL20" s="118"/>
      <c r="EM20" s="118"/>
      <c r="EN20" s="118"/>
      <c r="EO20" s="118"/>
      <c r="EP20" s="118"/>
      <c r="EQ20" s="118"/>
      <c r="ER20" s="118"/>
      <c r="ES20" s="118"/>
      <c r="ET20" s="118"/>
      <c r="EU20" s="118"/>
      <c r="EV20" s="118"/>
      <c r="EW20" s="118"/>
      <c r="EX20" s="118"/>
      <c r="EY20" s="118"/>
      <c r="EZ20" s="118"/>
      <c r="FA20" s="118"/>
      <c r="FB20" s="118"/>
      <c r="FC20" s="118"/>
      <c r="FD20" s="118"/>
      <c r="FE20" s="118"/>
      <c r="FF20" s="118"/>
      <c r="FG20" s="118"/>
      <c r="FH20" s="118"/>
      <c r="FI20" s="118"/>
      <c r="FJ20" s="118"/>
      <c r="FK20" s="118"/>
      <c r="FL20" s="118"/>
      <c r="FM20" s="118"/>
      <c r="FN20" s="118"/>
      <c r="FO20" s="118"/>
      <c r="FP20" s="118"/>
      <c r="FQ20" s="118"/>
      <c r="FR20" s="118"/>
      <c r="FS20" s="118"/>
      <c r="FT20" s="118"/>
      <c r="FU20" s="118"/>
      <c r="FV20" s="118"/>
      <c r="FW20" s="118"/>
      <c r="FX20" s="118"/>
      <c r="FY20" s="118"/>
      <c r="FZ20" s="118"/>
      <c r="GA20" s="118"/>
      <c r="GB20" s="118"/>
      <c r="GC20" s="118"/>
      <c r="GD20" s="118"/>
      <c r="GE20" s="118"/>
      <c r="GF20" s="118"/>
      <c r="GG20" s="118"/>
      <c r="GH20" s="118"/>
      <c r="GI20" s="118"/>
      <c r="GJ20" s="118"/>
      <c r="GK20" s="118"/>
      <c r="GL20" s="118"/>
      <c r="GM20" s="118"/>
      <c r="GN20" s="118"/>
      <c r="GO20" s="118"/>
      <c r="GP20" s="118"/>
      <c r="GQ20" s="118"/>
      <c r="GR20" s="118"/>
      <c r="GS20" s="118"/>
      <c r="GT20" s="118"/>
      <c r="GU20" s="118"/>
      <c r="GV20" s="118"/>
      <c r="GW20" s="118"/>
      <c r="GX20" s="118"/>
      <c r="GY20" s="118"/>
      <c r="GZ20" s="118"/>
      <c r="HA20" s="118"/>
      <c r="HB20" s="118"/>
      <c r="HC20" s="118"/>
      <c r="HD20" s="118"/>
      <c r="HE20" s="118"/>
      <c r="HF20" s="118"/>
      <c r="HG20" s="118"/>
      <c r="HH20" s="118"/>
      <c r="HI20" s="118"/>
      <c r="HJ20" s="118"/>
      <c r="HK20" s="118"/>
      <c r="HL20" s="118"/>
      <c r="HM20" s="118"/>
      <c r="HN20" s="118"/>
      <c r="HO20" s="118"/>
      <c r="HP20" s="118"/>
      <c r="HQ20" s="118"/>
      <c r="HR20" s="118"/>
      <c r="HS20" s="118"/>
      <c r="HT20" s="118"/>
      <c r="HU20" s="118"/>
      <c r="HV20" s="118"/>
      <c r="HW20" s="118"/>
    </row>
    <row r="21" spans="1:233" s="113" customFormat="1" ht="24" customHeight="1" x14ac:dyDescent="0.15">
      <c r="A21" s="118"/>
      <c r="B21" s="118"/>
      <c r="C21" s="118"/>
      <c r="D21" s="118"/>
      <c r="E21" s="118"/>
      <c r="F21" s="118"/>
      <c r="G21" s="118"/>
      <c r="H21" s="118"/>
      <c r="I21" s="118"/>
      <c r="J21" s="118"/>
      <c r="K21" s="118"/>
      <c r="L21" s="118"/>
      <c r="M21" s="118"/>
      <c r="N21" s="118"/>
      <c r="O21" s="118"/>
      <c r="P21" s="118"/>
      <c r="Q21" s="118"/>
      <c r="R21" s="118"/>
      <c r="S21" s="118"/>
      <c r="T21" s="118"/>
      <c r="U21" s="118"/>
      <c r="V21" s="118"/>
      <c r="W21" s="118"/>
      <c r="X21" s="118"/>
      <c r="Y21" s="118"/>
      <c r="Z21" s="118"/>
      <c r="AA21" s="118"/>
      <c r="AB21" s="118"/>
      <c r="AC21" s="118"/>
      <c r="AD21" s="118"/>
      <c r="AE21" s="118"/>
      <c r="AF21" s="118"/>
      <c r="AG21" s="118"/>
      <c r="AH21" s="118"/>
      <c r="AI21" s="118"/>
      <c r="AJ21" s="118"/>
      <c r="AK21" s="118"/>
      <c r="AL21" s="118"/>
      <c r="AM21" s="118"/>
      <c r="AN21" s="118"/>
      <c r="AO21" s="118"/>
      <c r="AP21" s="118"/>
      <c r="AQ21" s="118"/>
      <c r="AR21" s="118"/>
      <c r="AS21" s="118"/>
      <c r="AT21" s="118"/>
      <c r="AU21" s="118"/>
      <c r="AV21" s="118"/>
      <c r="AW21" s="118"/>
      <c r="AX21" s="118"/>
      <c r="AY21" s="118"/>
      <c r="AZ21" s="118"/>
      <c r="BA21" s="118"/>
      <c r="BB21" s="118"/>
      <c r="BC21" s="118"/>
      <c r="BD21" s="118"/>
      <c r="BE21" s="118"/>
      <c r="BF21" s="118"/>
      <c r="BG21" s="118"/>
      <c r="BH21" s="118"/>
      <c r="BI21" s="118"/>
      <c r="BJ21" s="118"/>
      <c r="BK21" s="118"/>
      <c r="BL21" s="118"/>
      <c r="BM21" s="118"/>
      <c r="BN21" s="118"/>
      <c r="BO21" s="118"/>
      <c r="BP21" s="118"/>
      <c r="BQ21" s="118"/>
      <c r="BR21" s="118"/>
      <c r="BS21" s="118"/>
      <c r="BT21" s="118"/>
      <c r="BU21" s="118"/>
      <c r="BV21" s="118"/>
      <c r="BW21" s="118"/>
      <c r="BX21" s="118"/>
      <c r="BY21" s="118"/>
      <c r="BZ21" s="118"/>
      <c r="CA21" s="118"/>
      <c r="CB21" s="118"/>
      <c r="CC21" s="118"/>
      <c r="CD21" s="118"/>
      <c r="CE21" s="118"/>
      <c r="CF21" s="118"/>
      <c r="CG21" s="118"/>
      <c r="CH21" s="118"/>
      <c r="CI21" s="118"/>
      <c r="CJ21" s="118"/>
      <c r="CK21" s="118"/>
      <c r="CL21" s="118"/>
      <c r="CM21" s="118"/>
      <c r="CN21" s="118"/>
      <c r="CO21" s="118"/>
      <c r="CP21" s="118"/>
      <c r="CQ21" s="118"/>
      <c r="CR21" s="118"/>
      <c r="CS21" s="118"/>
      <c r="CT21" s="118"/>
      <c r="CU21" s="118"/>
      <c r="CV21" s="118"/>
      <c r="CW21" s="118"/>
      <c r="CX21" s="118"/>
      <c r="CY21" s="118"/>
      <c r="CZ21" s="118"/>
      <c r="DA21" s="118"/>
      <c r="DB21" s="118"/>
      <c r="DC21" s="118"/>
      <c r="DD21" s="118"/>
      <c r="DE21" s="118"/>
      <c r="DF21" s="118"/>
      <c r="DG21" s="118"/>
      <c r="DH21" s="118"/>
      <c r="DI21" s="118"/>
      <c r="DJ21" s="118"/>
      <c r="DK21" s="118"/>
      <c r="DL21" s="118"/>
      <c r="DM21" s="118"/>
      <c r="DN21" s="118"/>
      <c r="DO21" s="118"/>
      <c r="DP21" s="118"/>
      <c r="DQ21" s="118"/>
      <c r="DR21" s="118"/>
      <c r="DS21" s="118"/>
      <c r="DT21" s="118"/>
      <c r="DU21" s="118"/>
      <c r="DV21" s="118"/>
      <c r="DW21" s="118"/>
      <c r="DX21" s="118"/>
      <c r="DY21" s="118"/>
      <c r="DZ21" s="118"/>
      <c r="EA21" s="118"/>
      <c r="EB21" s="118"/>
      <c r="EC21" s="118"/>
      <c r="ED21" s="118"/>
      <c r="EE21" s="118"/>
      <c r="EF21" s="118"/>
      <c r="EG21" s="118"/>
      <c r="EH21" s="118"/>
      <c r="EI21" s="118"/>
      <c r="EJ21" s="118"/>
      <c r="EK21" s="118"/>
      <c r="EL21" s="118"/>
      <c r="EM21" s="118"/>
      <c r="EN21" s="118"/>
      <c r="EO21" s="118"/>
      <c r="EP21" s="118"/>
      <c r="EQ21" s="118"/>
      <c r="ER21" s="118"/>
      <c r="ES21" s="118"/>
      <c r="ET21" s="118"/>
      <c r="EU21" s="118"/>
      <c r="EV21" s="118"/>
      <c r="EW21" s="118"/>
      <c r="EX21" s="118"/>
      <c r="EY21" s="118"/>
      <c r="EZ21" s="118"/>
      <c r="FA21" s="118"/>
      <c r="FB21" s="118"/>
      <c r="FC21" s="118"/>
      <c r="FD21" s="118"/>
      <c r="FE21" s="118"/>
      <c r="FF21" s="118"/>
      <c r="FG21" s="118"/>
      <c r="FH21" s="118"/>
      <c r="FI21" s="118"/>
      <c r="FJ21" s="118"/>
      <c r="FK21" s="118"/>
      <c r="FL21" s="118"/>
      <c r="FM21" s="118"/>
      <c r="FN21" s="118"/>
      <c r="FO21" s="118"/>
      <c r="FP21" s="118"/>
      <c r="FQ21" s="118"/>
      <c r="FR21" s="118"/>
      <c r="FS21" s="118"/>
      <c r="FT21" s="118"/>
      <c r="FU21" s="118"/>
      <c r="FV21" s="118"/>
      <c r="FW21" s="118"/>
      <c r="FX21" s="118"/>
      <c r="FY21" s="118"/>
      <c r="FZ21" s="118"/>
      <c r="GA21" s="118"/>
      <c r="GB21" s="118"/>
      <c r="GC21" s="118"/>
      <c r="GD21" s="118"/>
      <c r="GE21" s="118"/>
      <c r="GF21" s="118"/>
      <c r="GG21" s="118"/>
      <c r="GH21" s="118"/>
      <c r="GI21" s="118"/>
      <c r="GJ21" s="118"/>
      <c r="GK21" s="118"/>
      <c r="GL21" s="118"/>
      <c r="GM21" s="118"/>
      <c r="GN21" s="118"/>
      <c r="GO21" s="118"/>
      <c r="GP21" s="118"/>
      <c r="GQ21" s="118"/>
      <c r="GR21" s="118"/>
      <c r="GS21" s="118"/>
      <c r="GT21" s="118"/>
      <c r="GU21" s="118"/>
      <c r="GV21" s="118"/>
      <c r="GW21" s="118"/>
      <c r="GX21" s="118"/>
      <c r="GY21" s="118"/>
      <c r="GZ21" s="118"/>
      <c r="HA21" s="118"/>
      <c r="HB21" s="118"/>
      <c r="HC21" s="118"/>
      <c r="HD21" s="118"/>
      <c r="HE21" s="118"/>
      <c r="HF21" s="118"/>
      <c r="HG21" s="118"/>
      <c r="HH21" s="118"/>
      <c r="HI21" s="118"/>
      <c r="HJ21" s="118"/>
      <c r="HK21" s="118"/>
      <c r="HL21" s="118"/>
      <c r="HM21" s="118"/>
      <c r="HN21" s="118"/>
      <c r="HO21" s="118"/>
      <c r="HP21" s="118"/>
      <c r="HQ21" s="118"/>
      <c r="HR21" s="118"/>
      <c r="HS21" s="118"/>
      <c r="HT21" s="118"/>
      <c r="HU21" s="118"/>
      <c r="HV21" s="118"/>
      <c r="HW21" s="118"/>
    </row>
    <row r="22" spans="1:233" s="113" customFormat="1" ht="24" customHeight="1" x14ac:dyDescent="0.15">
      <c r="A22" s="118"/>
      <c r="B22" s="118"/>
      <c r="C22" s="118"/>
      <c r="D22" s="118"/>
      <c r="E22" s="118"/>
      <c r="F22" s="118"/>
      <c r="G22" s="118"/>
      <c r="H22" s="118"/>
      <c r="I22" s="118"/>
      <c r="J22" s="118"/>
      <c r="K22" s="118"/>
      <c r="L22" s="118"/>
      <c r="M22" s="118"/>
      <c r="N22" s="118"/>
      <c r="O22" s="118"/>
      <c r="P22" s="118"/>
      <c r="Q22" s="118"/>
      <c r="R22" s="118"/>
      <c r="S22" s="118"/>
      <c r="T22" s="118"/>
      <c r="U22" s="118"/>
      <c r="V22" s="118"/>
      <c r="W22" s="118"/>
      <c r="X22" s="118"/>
      <c r="Y22" s="118"/>
      <c r="Z22" s="118"/>
      <c r="AA22" s="118"/>
      <c r="AB22" s="118"/>
      <c r="AC22" s="118"/>
      <c r="AD22" s="118"/>
      <c r="AE22" s="118"/>
      <c r="AF22" s="118"/>
      <c r="AG22" s="118"/>
      <c r="AH22" s="118"/>
      <c r="AI22" s="118"/>
      <c r="AJ22" s="118"/>
      <c r="AK22" s="118"/>
      <c r="AL22" s="118"/>
      <c r="AM22" s="118"/>
      <c r="AN22" s="118"/>
      <c r="AO22" s="118"/>
      <c r="AP22" s="118"/>
      <c r="AQ22" s="118"/>
      <c r="AR22" s="118"/>
      <c r="AS22" s="118"/>
      <c r="AT22" s="118"/>
      <c r="AU22" s="118"/>
      <c r="AV22" s="118"/>
      <c r="AW22" s="118"/>
      <c r="AX22" s="118"/>
      <c r="AY22" s="118"/>
      <c r="AZ22" s="118"/>
      <c r="BA22" s="118"/>
      <c r="BB22" s="118"/>
      <c r="BC22" s="118"/>
      <c r="BD22" s="118"/>
      <c r="BE22" s="118"/>
      <c r="BF22" s="118"/>
      <c r="BG22" s="118"/>
      <c r="BH22" s="118"/>
      <c r="BI22" s="118"/>
      <c r="BJ22" s="118"/>
      <c r="BK22" s="118"/>
      <c r="BL22" s="118"/>
      <c r="BM22" s="118"/>
      <c r="BN22" s="118"/>
      <c r="BO22" s="118"/>
      <c r="BP22" s="118"/>
      <c r="BQ22" s="118"/>
      <c r="BR22" s="118"/>
      <c r="BS22" s="118"/>
      <c r="BT22" s="118"/>
      <c r="BU22" s="118"/>
      <c r="BV22" s="118"/>
      <c r="BW22" s="118"/>
      <c r="BX22" s="118"/>
      <c r="BY22" s="118"/>
      <c r="BZ22" s="118"/>
      <c r="CA22" s="118"/>
      <c r="CB22" s="118"/>
      <c r="CC22" s="118"/>
      <c r="CD22" s="118"/>
      <c r="CE22" s="118"/>
      <c r="CF22" s="118"/>
      <c r="CG22" s="118"/>
      <c r="CH22" s="118"/>
      <c r="CI22" s="118"/>
      <c r="CJ22" s="118"/>
      <c r="CK22" s="118"/>
      <c r="CL22" s="118"/>
      <c r="CM22" s="118"/>
      <c r="CN22" s="118"/>
      <c r="CO22" s="118"/>
      <c r="CP22" s="118"/>
      <c r="CQ22" s="118"/>
      <c r="CR22" s="118"/>
      <c r="CS22" s="118"/>
      <c r="CT22" s="118"/>
      <c r="CU22" s="118"/>
      <c r="CV22" s="118"/>
      <c r="CW22" s="118"/>
      <c r="CX22" s="118"/>
      <c r="CY22" s="118"/>
      <c r="CZ22" s="118"/>
      <c r="DA22" s="118"/>
      <c r="DB22" s="118"/>
      <c r="DC22" s="118"/>
      <c r="DD22" s="118"/>
      <c r="DE22" s="118"/>
      <c r="DF22" s="118"/>
      <c r="DG22" s="118"/>
      <c r="DH22" s="118"/>
      <c r="DI22" s="118"/>
      <c r="DJ22" s="118"/>
      <c r="DK22" s="118"/>
      <c r="DL22" s="118"/>
      <c r="DM22" s="118"/>
      <c r="DN22" s="118"/>
      <c r="DO22" s="118"/>
      <c r="DP22" s="118"/>
      <c r="DQ22" s="118"/>
      <c r="DR22" s="118"/>
      <c r="DS22" s="118"/>
      <c r="DT22" s="118"/>
      <c r="DU22" s="118"/>
      <c r="DV22" s="118"/>
      <c r="DW22" s="118"/>
      <c r="DX22" s="118"/>
      <c r="DY22" s="118"/>
      <c r="DZ22" s="118"/>
      <c r="EA22" s="118"/>
      <c r="EB22" s="118"/>
      <c r="EC22" s="118"/>
      <c r="ED22" s="118"/>
      <c r="EE22" s="118"/>
      <c r="EF22" s="118"/>
      <c r="EG22" s="118"/>
      <c r="EH22" s="118"/>
      <c r="EI22" s="118"/>
      <c r="EJ22" s="118"/>
      <c r="EK22" s="118"/>
      <c r="EL22" s="118"/>
      <c r="EM22" s="118"/>
      <c r="EN22" s="118"/>
      <c r="EO22" s="118"/>
      <c r="EP22" s="118"/>
      <c r="EQ22" s="118"/>
      <c r="ER22" s="118"/>
      <c r="ES22" s="118"/>
      <c r="ET22" s="118"/>
      <c r="EU22" s="118"/>
      <c r="EV22" s="118"/>
      <c r="EW22" s="118"/>
      <c r="EX22" s="118"/>
      <c r="EY22" s="118"/>
      <c r="EZ22" s="118"/>
      <c r="FA22" s="118"/>
      <c r="FB22" s="118"/>
      <c r="FC22" s="118"/>
      <c r="FD22" s="118"/>
      <c r="FE22" s="118"/>
      <c r="FF22" s="118"/>
      <c r="FG22" s="118"/>
      <c r="FH22" s="118"/>
      <c r="FI22" s="118"/>
      <c r="FJ22" s="118"/>
      <c r="FK22" s="118"/>
      <c r="FL22" s="118"/>
      <c r="FM22" s="118"/>
      <c r="FN22" s="118"/>
      <c r="FO22" s="118"/>
      <c r="FP22" s="118"/>
      <c r="FQ22" s="118"/>
      <c r="FR22" s="118"/>
      <c r="FS22" s="118"/>
      <c r="FT22" s="118"/>
      <c r="FU22" s="118"/>
      <c r="FV22" s="118"/>
      <c r="FW22" s="118"/>
      <c r="FX22" s="118"/>
      <c r="FY22" s="118"/>
      <c r="FZ22" s="118"/>
      <c r="GA22" s="118"/>
      <c r="GB22" s="118"/>
      <c r="GC22" s="118"/>
      <c r="GD22" s="118"/>
      <c r="GE22" s="118"/>
      <c r="GF22" s="118"/>
      <c r="GG22" s="118"/>
      <c r="GH22" s="118"/>
      <c r="GI22" s="118"/>
      <c r="GJ22" s="118"/>
      <c r="GK22" s="118"/>
      <c r="GL22" s="118"/>
      <c r="GM22" s="118"/>
      <c r="GN22" s="118"/>
      <c r="GO22" s="118"/>
      <c r="GP22" s="118"/>
      <c r="GQ22" s="118"/>
      <c r="GR22" s="118"/>
      <c r="GS22" s="118"/>
      <c r="GT22" s="118"/>
      <c r="GU22" s="118"/>
      <c r="GV22" s="118"/>
      <c r="GW22" s="118"/>
      <c r="GX22" s="118"/>
      <c r="GY22" s="118"/>
      <c r="GZ22" s="118"/>
      <c r="HA22" s="118"/>
      <c r="HB22" s="118"/>
      <c r="HC22" s="118"/>
      <c r="HD22" s="118"/>
      <c r="HE22" s="118"/>
      <c r="HF22" s="118"/>
      <c r="HG22" s="118"/>
      <c r="HH22" s="118"/>
      <c r="HI22" s="118"/>
      <c r="HJ22" s="118"/>
      <c r="HK22" s="118"/>
      <c r="HL22" s="118"/>
      <c r="HM22" s="118"/>
      <c r="HN22" s="118"/>
      <c r="HO22" s="118"/>
      <c r="HP22" s="118"/>
      <c r="HQ22" s="118"/>
      <c r="HR22" s="118"/>
      <c r="HS22" s="118"/>
      <c r="HT22" s="118"/>
      <c r="HU22" s="118"/>
      <c r="HV22" s="118"/>
      <c r="HW22" s="118"/>
    </row>
    <row r="23" spans="1:233" s="113" customFormat="1" ht="24" customHeight="1" x14ac:dyDescent="0.15">
      <c r="A23" s="118"/>
      <c r="B23" s="118"/>
      <c r="C23" s="118"/>
      <c r="D23" s="118"/>
      <c r="E23" s="118"/>
      <c r="F23" s="118"/>
      <c r="G23" s="118"/>
      <c r="H23" s="118"/>
      <c r="I23" s="118"/>
      <c r="J23" s="118"/>
      <c r="K23" s="118"/>
      <c r="L23" s="118"/>
      <c r="M23" s="118"/>
      <c r="N23" s="118"/>
      <c r="O23" s="118"/>
      <c r="P23" s="118"/>
      <c r="Q23" s="118"/>
      <c r="R23" s="118"/>
      <c r="S23" s="118"/>
      <c r="T23" s="118"/>
      <c r="U23" s="118"/>
      <c r="V23" s="118"/>
      <c r="W23" s="118"/>
      <c r="X23" s="118"/>
      <c r="Y23" s="118"/>
      <c r="Z23" s="118"/>
      <c r="AA23" s="118"/>
      <c r="AB23" s="118"/>
      <c r="AC23" s="118"/>
      <c r="AD23" s="118"/>
      <c r="AE23" s="118"/>
      <c r="AF23" s="118"/>
      <c r="AG23" s="118"/>
      <c r="AH23" s="118"/>
      <c r="AI23" s="118"/>
      <c r="AJ23" s="118"/>
      <c r="AK23" s="118"/>
      <c r="AL23" s="118"/>
      <c r="AM23" s="118"/>
      <c r="AN23" s="118"/>
      <c r="AO23" s="118"/>
      <c r="AP23" s="118"/>
      <c r="AQ23" s="118"/>
      <c r="AR23" s="118"/>
      <c r="AS23" s="118"/>
      <c r="AT23" s="118"/>
      <c r="AU23" s="118"/>
      <c r="AV23" s="118"/>
      <c r="AW23" s="118"/>
      <c r="AX23" s="118"/>
      <c r="AY23" s="118"/>
      <c r="AZ23" s="118"/>
      <c r="BA23" s="118"/>
      <c r="BB23" s="118"/>
      <c r="BC23" s="118"/>
      <c r="BD23" s="118"/>
      <c r="BE23" s="118"/>
      <c r="BF23" s="118"/>
      <c r="BG23" s="118"/>
      <c r="BH23" s="118"/>
      <c r="BI23" s="118"/>
      <c r="BJ23" s="118"/>
      <c r="BK23" s="118"/>
      <c r="BL23" s="118"/>
      <c r="BM23" s="118"/>
      <c r="BN23" s="118"/>
      <c r="BO23" s="118"/>
      <c r="BP23" s="118"/>
      <c r="BQ23" s="118"/>
      <c r="BR23" s="118"/>
      <c r="BS23" s="118"/>
      <c r="BT23" s="118"/>
      <c r="BU23" s="118"/>
      <c r="BV23" s="118"/>
      <c r="BW23" s="118"/>
      <c r="BX23" s="118"/>
      <c r="BY23" s="118"/>
      <c r="BZ23" s="118"/>
      <c r="CA23" s="118"/>
      <c r="CB23" s="118"/>
      <c r="CC23" s="118"/>
      <c r="CD23" s="118"/>
      <c r="CE23" s="118"/>
      <c r="CF23" s="118"/>
      <c r="CG23" s="118"/>
      <c r="CH23" s="118"/>
      <c r="CI23" s="118"/>
      <c r="CJ23" s="118"/>
      <c r="CK23" s="118"/>
      <c r="CL23" s="118"/>
      <c r="CM23" s="118"/>
      <c r="CN23" s="118"/>
      <c r="CO23" s="118"/>
      <c r="CP23" s="118"/>
      <c r="CQ23" s="118"/>
      <c r="CR23" s="118"/>
      <c r="CS23" s="118"/>
      <c r="CT23" s="118"/>
      <c r="CU23" s="118"/>
      <c r="CV23" s="118"/>
      <c r="CW23" s="118"/>
      <c r="CX23" s="118"/>
      <c r="CY23" s="118"/>
      <c r="CZ23" s="118"/>
      <c r="DA23" s="118"/>
      <c r="DB23" s="118"/>
      <c r="DC23" s="118"/>
      <c r="DD23" s="118"/>
      <c r="DE23" s="118"/>
      <c r="DF23" s="118"/>
      <c r="DG23" s="118"/>
      <c r="DH23" s="118"/>
      <c r="DI23" s="118"/>
      <c r="DJ23" s="118"/>
      <c r="DK23" s="118"/>
      <c r="DL23" s="118"/>
      <c r="DM23" s="118"/>
      <c r="DN23" s="118"/>
      <c r="DO23" s="118"/>
      <c r="DP23" s="118"/>
      <c r="DQ23" s="118"/>
      <c r="DR23" s="118"/>
      <c r="DS23" s="118"/>
      <c r="DT23" s="118"/>
      <c r="DU23" s="118"/>
      <c r="DV23" s="118"/>
      <c r="DW23" s="118"/>
      <c r="DX23" s="118"/>
      <c r="DY23" s="118"/>
      <c r="DZ23" s="118"/>
      <c r="EA23" s="118"/>
      <c r="EB23" s="118"/>
      <c r="EC23" s="118"/>
      <c r="ED23" s="118"/>
      <c r="EE23" s="118"/>
      <c r="EF23" s="118"/>
      <c r="EG23" s="118"/>
      <c r="EH23" s="118"/>
      <c r="EI23" s="118"/>
      <c r="EJ23" s="118"/>
      <c r="EK23" s="118"/>
      <c r="EL23" s="118"/>
      <c r="EM23" s="118"/>
      <c r="EN23" s="118"/>
      <c r="EO23" s="118"/>
      <c r="EP23" s="118"/>
      <c r="EQ23" s="118"/>
      <c r="ER23" s="118"/>
      <c r="ES23" s="118"/>
      <c r="ET23" s="118"/>
      <c r="EU23" s="118"/>
      <c r="EV23" s="118"/>
      <c r="EW23" s="118"/>
      <c r="EX23" s="118"/>
      <c r="EY23" s="118"/>
      <c r="EZ23" s="118"/>
      <c r="FA23" s="118"/>
      <c r="FB23" s="118"/>
      <c r="FC23" s="118"/>
      <c r="FD23" s="118"/>
      <c r="FE23" s="118"/>
      <c r="FF23" s="118"/>
      <c r="FG23" s="118"/>
      <c r="FH23" s="118"/>
      <c r="FI23" s="118"/>
      <c r="FJ23" s="118"/>
      <c r="FK23" s="118"/>
      <c r="FL23" s="118"/>
      <c r="FM23" s="118"/>
      <c r="FN23" s="118"/>
      <c r="FO23" s="118"/>
      <c r="FP23" s="118"/>
      <c r="FQ23" s="118"/>
      <c r="FR23" s="118"/>
      <c r="FS23" s="118"/>
      <c r="FT23" s="118"/>
      <c r="FU23" s="118"/>
      <c r="FV23" s="118"/>
      <c r="FW23" s="118"/>
      <c r="FX23" s="118"/>
      <c r="FY23" s="118"/>
      <c r="FZ23" s="118"/>
      <c r="GA23" s="118"/>
      <c r="GB23" s="118"/>
      <c r="GC23" s="118"/>
      <c r="GD23" s="118"/>
      <c r="GE23" s="118"/>
      <c r="GF23" s="118"/>
      <c r="GG23" s="118"/>
      <c r="GH23" s="118"/>
      <c r="GI23" s="118"/>
      <c r="GJ23" s="118"/>
      <c r="GK23" s="118"/>
      <c r="GL23" s="118"/>
      <c r="GM23" s="118"/>
      <c r="GN23" s="118"/>
      <c r="GO23" s="118"/>
      <c r="GP23" s="118"/>
      <c r="GQ23" s="118"/>
      <c r="GR23" s="118"/>
      <c r="GS23" s="118"/>
      <c r="GT23" s="118"/>
      <c r="GU23" s="118"/>
      <c r="GV23" s="118"/>
      <c r="GW23" s="118"/>
      <c r="GX23" s="118"/>
      <c r="GY23" s="118"/>
      <c r="GZ23" s="118"/>
      <c r="HA23" s="118"/>
      <c r="HB23" s="118"/>
      <c r="HC23" s="118"/>
      <c r="HD23" s="118"/>
      <c r="HE23" s="118"/>
      <c r="HF23" s="118"/>
      <c r="HG23" s="118"/>
      <c r="HH23" s="118"/>
      <c r="HI23" s="118"/>
      <c r="HJ23" s="118"/>
      <c r="HK23" s="118"/>
      <c r="HL23" s="118"/>
      <c r="HM23" s="118"/>
      <c r="HN23" s="118"/>
      <c r="HO23" s="118"/>
      <c r="HP23" s="118"/>
      <c r="HQ23" s="118"/>
      <c r="HR23" s="118"/>
      <c r="HS23" s="118"/>
      <c r="HT23" s="118"/>
      <c r="HU23" s="118"/>
      <c r="HV23" s="118"/>
      <c r="HW23" s="118"/>
    </row>
    <row r="24" spans="1:233" ht="24" customHeight="1" x14ac:dyDescent="0.15">
      <c r="A24" s="118"/>
      <c r="B24" s="118"/>
      <c r="C24" s="118"/>
      <c r="D24" s="118"/>
      <c r="E24" s="118"/>
      <c r="F24" s="118"/>
      <c r="G24" s="118"/>
      <c r="H24" s="118"/>
      <c r="I24" s="118"/>
      <c r="J24" s="118"/>
      <c r="K24" s="118"/>
      <c r="L24" s="118"/>
      <c r="M24" s="118"/>
      <c r="N24" s="118"/>
      <c r="O24" s="118"/>
      <c r="P24" s="118"/>
      <c r="Q24" s="118"/>
      <c r="R24" s="118"/>
      <c r="S24" s="118"/>
      <c r="T24" s="118"/>
      <c r="U24" s="118"/>
      <c r="V24" s="118"/>
      <c r="W24" s="118"/>
      <c r="X24" s="118"/>
      <c r="Y24" s="118"/>
      <c r="Z24" s="118"/>
      <c r="AA24" s="118"/>
      <c r="AB24" s="118"/>
      <c r="AC24" s="118"/>
      <c r="AD24" s="118"/>
      <c r="AE24" s="118"/>
      <c r="AF24" s="118"/>
      <c r="AG24" s="118"/>
      <c r="AH24" s="118"/>
      <c r="AI24" s="118"/>
      <c r="AJ24" s="118"/>
      <c r="AK24" s="118"/>
      <c r="AL24" s="118"/>
      <c r="AM24" s="118"/>
      <c r="AN24" s="118"/>
      <c r="AO24" s="118"/>
      <c r="AP24" s="118"/>
      <c r="AQ24" s="118"/>
      <c r="AR24" s="118"/>
      <c r="AS24" s="118"/>
      <c r="AT24" s="118"/>
      <c r="AU24" s="118"/>
      <c r="AV24" s="118"/>
      <c r="AW24" s="118"/>
      <c r="AX24" s="118"/>
      <c r="AY24" s="118"/>
      <c r="AZ24" s="118"/>
      <c r="BA24" s="118"/>
      <c r="BB24" s="118"/>
      <c r="BC24" s="118"/>
      <c r="BD24" s="118"/>
      <c r="BE24" s="118"/>
      <c r="BF24" s="118"/>
      <c r="BG24" s="118"/>
      <c r="BH24" s="118"/>
      <c r="BI24" s="118"/>
      <c r="BJ24" s="118"/>
      <c r="BK24" s="118"/>
      <c r="BL24" s="118"/>
      <c r="BM24" s="118"/>
      <c r="BN24" s="118"/>
      <c r="BO24" s="118"/>
      <c r="BP24" s="118"/>
      <c r="BQ24" s="118"/>
      <c r="BR24" s="118"/>
      <c r="BS24" s="118"/>
      <c r="BT24" s="118"/>
      <c r="BU24" s="118"/>
      <c r="BV24" s="118"/>
      <c r="BW24" s="118"/>
      <c r="BX24" s="118"/>
      <c r="BY24" s="118"/>
      <c r="BZ24" s="118"/>
      <c r="CA24" s="118"/>
      <c r="CB24" s="118"/>
      <c r="CC24" s="118"/>
      <c r="CD24" s="118"/>
      <c r="CE24" s="118"/>
      <c r="CF24" s="118"/>
      <c r="CG24" s="118"/>
      <c r="CH24" s="118"/>
      <c r="CI24" s="118"/>
      <c r="CJ24" s="118"/>
      <c r="CK24" s="118"/>
      <c r="CL24" s="118"/>
      <c r="CM24" s="118"/>
      <c r="CN24" s="118"/>
      <c r="CO24" s="118"/>
      <c r="CP24" s="118"/>
      <c r="CQ24" s="118"/>
      <c r="CR24" s="118"/>
      <c r="CS24" s="118"/>
      <c r="CT24" s="118"/>
      <c r="CU24" s="118"/>
      <c r="CV24" s="118"/>
      <c r="CW24" s="118"/>
      <c r="CX24" s="118"/>
      <c r="CY24" s="118"/>
      <c r="CZ24" s="118"/>
      <c r="DA24" s="118"/>
      <c r="DB24" s="118"/>
      <c r="DC24" s="118"/>
      <c r="DD24" s="118"/>
      <c r="DE24" s="118"/>
      <c r="DF24" s="118"/>
      <c r="DG24" s="118"/>
      <c r="DH24" s="118"/>
      <c r="DI24" s="118"/>
      <c r="DJ24" s="118"/>
      <c r="DK24" s="118"/>
      <c r="DL24" s="118"/>
      <c r="DM24" s="118"/>
      <c r="DN24" s="118"/>
      <c r="DO24" s="118"/>
      <c r="DP24" s="118"/>
      <c r="DQ24" s="118"/>
      <c r="DR24" s="118"/>
      <c r="DS24" s="118"/>
      <c r="DT24" s="118"/>
      <c r="DU24" s="118"/>
      <c r="DV24" s="118"/>
      <c r="DW24" s="118"/>
      <c r="DX24" s="118"/>
      <c r="DY24" s="118"/>
      <c r="DZ24" s="118"/>
      <c r="EA24" s="118"/>
      <c r="EB24" s="118"/>
      <c r="EC24" s="118"/>
      <c r="ED24" s="118"/>
      <c r="EE24" s="118"/>
      <c r="EF24" s="118"/>
      <c r="EG24" s="118"/>
      <c r="EH24" s="118"/>
      <c r="EI24" s="118"/>
      <c r="EJ24" s="118"/>
      <c r="EK24" s="118"/>
      <c r="EL24" s="118"/>
      <c r="EM24" s="118"/>
      <c r="EN24" s="118"/>
      <c r="EO24" s="118"/>
      <c r="EP24" s="118"/>
      <c r="EQ24" s="118"/>
      <c r="ER24" s="118"/>
      <c r="ES24" s="118"/>
      <c r="ET24" s="118"/>
      <c r="EU24" s="118"/>
      <c r="EV24" s="118"/>
      <c r="EW24" s="118"/>
      <c r="EX24" s="118"/>
      <c r="EY24" s="118"/>
      <c r="EZ24" s="118"/>
      <c r="FA24" s="118"/>
      <c r="FB24" s="118"/>
      <c r="FC24" s="118"/>
      <c r="FD24" s="118"/>
      <c r="FE24" s="118"/>
      <c r="FF24" s="118"/>
      <c r="FG24" s="118"/>
      <c r="FH24" s="118"/>
      <c r="FI24" s="118"/>
      <c r="FJ24" s="118"/>
      <c r="FK24" s="118"/>
      <c r="FL24" s="118"/>
      <c r="FM24" s="118"/>
      <c r="FN24" s="118"/>
      <c r="FO24" s="118"/>
      <c r="FP24" s="118"/>
      <c r="FQ24" s="118"/>
      <c r="FR24" s="118"/>
      <c r="FS24" s="118"/>
      <c r="FT24" s="118"/>
      <c r="FU24" s="118"/>
      <c r="FV24" s="118"/>
      <c r="FW24" s="118"/>
      <c r="FX24" s="118"/>
      <c r="FY24" s="118"/>
      <c r="FZ24" s="118"/>
      <c r="GA24" s="118"/>
      <c r="GB24" s="118"/>
      <c r="GC24" s="118"/>
      <c r="GD24" s="118"/>
      <c r="GE24" s="118"/>
      <c r="GF24" s="118"/>
      <c r="GG24" s="118"/>
      <c r="GH24" s="118"/>
      <c r="GI24" s="118"/>
      <c r="GJ24" s="118"/>
      <c r="GK24" s="118"/>
      <c r="GL24" s="118"/>
      <c r="GM24" s="118"/>
      <c r="GN24" s="118"/>
      <c r="GO24" s="118"/>
      <c r="GP24" s="118"/>
      <c r="GQ24" s="118"/>
      <c r="GR24" s="118"/>
      <c r="GS24" s="118"/>
      <c r="GT24" s="118"/>
      <c r="GU24" s="118"/>
      <c r="GV24" s="118"/>
      <c r="GW24" s="118"/>
      <c r="GX24" s="118"/>
      <c r="GY24" s="118"/>
      <c r="GZ24" s="118"/>
      <c r="HA24" s="118"/>
      <c r="HB24" s="118"/>
      <c r="HC24" s="118"/>
      <c r="HD24" s="118"/>
      <c r="HE24" s="118"/>
      <c r="HF24" s="118"/>
      <c r="HG24" s="118"/>
      <c r="HH24" s="118"/>
      <c r="HI24" s="118"/>
      <c r="HJ24" s="118"/>
      <c r="HK24" s="118"/>
      <c r="HL24" s="118"/>
      <c r="HM24" s="118"/>
      <c r="HN24" s="118"/>
      <c r="HO24" s="118"/>
      <c r="HP24" s="118"/>
      <c r="HQ24" s="118"/>
      <c r="HR24" s="118"/>
      <c r="HS24" s="118"/>
      <c r="HT24" s="118"/>
      <c r="HU24" s="118"/>
      <c r="HV24" s="118"/>
      <c r="HW24" s="118"/>
      <c r="HX24" s="118"/>
      <c r="HY24" s="118"/>
    </row>
    <row r="25" spans="1:233" ht="24" customHeight="1" x14ac:dyDescent="0.15">
      <c r="A25" s="118"/>
      <c r="B25" s="118"/>
      <c r="C25" s="118"/>
      <c r="D25" s="118"/>
      <c r="E25" s="118"/>
      <c r="F25" s="118"/>
      <c r="G25" s="118"/>
      <c r="H25" s="118"/>
      <c r="I25" s="118"/>
      <c r="J25" s="118"/>
      <c r="K25" s="118"/>
      <c r="L25" s="118"/>
      <c r="M25" s="118"/>
      <c r="N25" s="118"/>
      <c r="O25" s="118"/>
      <c r="P25" s="118"/>
      <c r="Q25" s="118"/>
      <c r="R25" s="118"/>
      <c r="S25" s="118"/>
      <c r="T25" s="118"/>
      <c r="U25" s="118"/>
      <c r="V25" s="118"/>
      <c r="W25" s="118"/>
      <c r="X25" s="118"/>
      <c r="Y25" s="118"/>
      <c r="Z25" s="118"/>
      <c r="AA25" s="118"/>
      <c r="AB25" s="118"/>
      <c r="AC25" s="118"/>
      <c r="AD25" s="118"/>
      <c r="AE25" s="118"/>
      <c r="AF25" s="118"/>
      <c r="AG25" s="118"/>
      <c r="AH25" s="118"/>
      <c r="AI25" s="118"/>
      <c r="AJ25" s="118"/>
      <c r="AK25" s="118"/>
      <c r="AL25" s="118"/>
      <c r="AM25" s="118"/>
      <c r="AN25" s="118"/>
      <c r="AO25" s="118"/>
      <c r="AP25" s="118"/>
      <c r="AQ25" s="118"/>
      <c r="AR25" s="118"/>
      <c r="AS25" s="118"/>
      <c r="AT25" s="118"/>
      <c r="AU25" s="118"/>
      <c r="AV25" s="118"/>
      <c r="AW25" s="118"/>
      <c r="AX25" s="118"/>
      <c r="AY25" s="118"/>
      <c r="AZ25" s="118"/>
      <c r="BA25" s="118"/>
      <c r="BB25" s="118"/>
      <c r="BC25" s="118"/>
      <c r="BD25" s="118"/>
      <c r="BE25" s="118"/>
      <c r="BF25" s="118"/>
      <c r="BG25" s="118"/>
      <c r="BH25" s="118"/>
      <c r="BI25" s="118"/>
      <c r="BJ25" s="118"/>
      <c r="BK25" s="118"/>
      <c r="BL25" s="118"/>
      <c r="BM25" s="118"/>
      <c r="BN25" s="118"/>
      <c r="BO25" s="118"/>
      <c r="BP25" s="118"/>
      <c r="BQ25" s="118"/>
      <c r="BR25" s="118"/>
      <c r="BS25" s="118"/>
      <c r="BT25" s="118"/>
      <c r="BU25" s="118"/>
      <c r="BV25" s="118"/>
      <c r="BW25" s="118"/>
      <c r="BX25" s="118"/>
      <c r="BY25" s="118"/>
      <c r="BZ25" s="118"/>
      <c r="CA25" s="118"/>
      <c r="CB25" s="118"/>
      <c r="CC25" s="118"/>
      <c r="CD25" s="118"/>
      <c r="CE25" s="118"/>
      <c r="CF25" s="118"/>
      <c r="CG25" s="118"/>
      <c r="CH25" s="118"/>
      <c r="CI25" s="118"/>
      <c r="CJ25" s="118"/>
      <c r="CK25" s="118"/>
      <c r="CL25" s="118"/>
      <c r="CM25" s="118"/>
      <c r="CN25" s="118"/>
      <c r="CO25" s="118"/>
      <c r="CP25" s="118"/>
      <c r="CQ25" s="118"/>
      <c r="CR25" s="118"/>
      <c r="CS25" s="118"/>
      <c r="CT25" s="118"/>
      <c r="CU25" s="118"/>
      <c r="CV25" s="118"/>
      <c r="CW25" s="118"/>
      <c r="CX25" s="118"/>
      <c r="CY25" s="118"/>
      <c r="CZ25" s="118"/>
      <c r="DA25" s="118"/>
      <c r="DB25" s="118"/>
      <c r="DC25" s="118"/>
      <c r="DD25" s="118"/>
      <c r="DE25" s="118"/>
      <c r="DF25" s="118"/>
      <c r="DG25" s="118"/>
      <c r="DH25" s="118"/>
      <c r="DI25" s="118"/>
      <c r="DJ25" s="118"/>
      <c r="DK25" s="118"/>
      <c r="DL25" s="118"/>
      <c r="DM25" s="118"/>
      <c r="DN25" s="118"/>
      <c r="DO25" s="118"/>
      <c r="DP25" s="118"/>
      <c r="DQ25" s="118"/>
      <c r="DR25" s="118"/>
      <c r="DS25" s="118"/>
      <c r="DT25" s="118"/>
      <c r="DU25" s="118"/>
      <c r="DV25" s="118"/>
      <c r="DW25" s="118"/>
      <c r="DX25" s="118"/>
      <c r="DY25" s="118"/>
      <c r="DZ25" s="118"/>
      <c r="EA25" s="118"/>
      <c r="EB25" s="118"/>
      <c r="EC25" s="118"/>
      <c r="ED25" s="118"/>
      <c r="EE25" s="118"/>
      <c r="EF25" s="118"/>
      <c r="EG25" s="118"/>
      <c r="EH25" s="118"/>
      <c r="EI25" s="118"/>
      <c r="EJ25" s="118"/>
      <c r="EK25" s="118"/>
      <c r="EL25" s="118"/>
      <c r="EM25" s="118"/>
      <c r="EN25" s="118"/>
      <c r="EO25" s="118"/>
      <c r="EP25" s="118"/>
      <c r="EQ25" s="118"/>
      <c r="ER25" s="118"/>
      <c r="ES25" s="118"/>
      <c r="ET25" s="118"/>
      <c r="EU25" s="118"/>
      <c r="EV25" s="118"/>
      <c r="EW25" s="118"/>
      <c r="EX25" s="118"/>
      <c r="EY25" s="118"/>
      <c r="EZ25" s="118"/>
      <c r="FA25" s="118"/>
      <c r="FB25" s="118"/>
      <c r="FC25" s="118"/>
      <c r="FD25" s="118"/>
      <c r="FE25" s="118"/>
      <c r="FF25" s="118"/>
      <c r="FG25" s="118"/>
      <c r="FH25" s="118"/>
      <c r="FI25" s="118"/>
      <c r="FJ25" s="118"/>
      <c r="FK25" s="118"/>
      <c r="FL25" s="118"/>
      <c r="FM25" s="118"/>
      <c r="FN25" s="118"/>
      <c r="FO25" s="118"/>
      <c r="FP25" s="118"/>
      <c r="FQ25" s="118"/>
      <c r="FR25" s="118"/>
      <c r="FS25" s="118"/>
      <c r="FT25" s="118"/>
      <c r="FU25" s="118"/>
      <c r="FV25" s="118"/>
      <c r="FW25" s="118"/>
      <c r="FX25" s="118"/>
      <c r="FY25" s="118"/>
      <c r="FZ25" s="118"/>
      <c r="GA25" s="118"/>
      <c r="GB25" s="118"/>
      <c r="GC25" s="118"/>
      <c r="GD25" s="118"/>
      <c r="GE25" s="118"/>
      <c r="GF25" s="118"/>
      <c r="GG25" s="118"/>
      <c r="GH25" s="118"/>
      <c r="GI25" s="118"/>
      <c r="GJ25" s="118"/>
      <c r="GK25" s="118"/>
      <c r="GL25" s="118"/>
      <c r="GM25" s="118"/>
      <c r="GN25" s="118"/>
      <c r="GO25" s="118"/>
      <c r="GP25" s="118"/>
      <c r="GQ25" s="118"/>
      <c r="GR25" s="118"/>
      <c r="GS25" s="118"/>
      <c r="GT25" s="118"/>
      <c r="GU25" s="118"/>
      <c r="GV25" s="118"/>
      <c r="GW25" s="118"/>
      <c r="GX25" s="118"/>
      <c r="GY25" s="118"/>
      <c r="GZ25" s="118"/>
      <c r="HA25" s="118"/>
      <c r="HB25" s="118"/>
      <c r="HC25" s="118"/>
      <c r="HD25" s="118"/>
      <c r="HE25" s="118"/>
      <c r="HF25" s="118"/>
      <c r="HG25" s="118"/>
      <c r="HH25" s="118"/>
      <c r="HI25" s="118"/>
      <c r="HJ25" s="118"/>
      <c r="HK25" s="118"/>
      <c r="HL25" s="118"/>
      <c r="HM25" s="118"/>
      <c r="HN25" s="118"/>
      <c r="HO25" s="118"/>
      <c r="HP25" s="118"/>
      <c r="HQ25" s="118"/>
      <c r="HR25" s="118"/>
      <c r="HS25" s="118"/>
      <c r="HT25" s="118"/>
      <c r="HU25" s="118"/>
      <c r="HV25" s="118"/>
      <c r="HW25" s="118"/>
      <c r="HX25" s="118"/>
      <c r="HY25" s="118"/>
    </row>
    <row r="26" spans="1:233" ht="24" customHeight="1" x14ac:dyDescent="0.15">
      <c r="A26" s="118"/>
      <c r="B26" s="118"/>
      <c r="C26" s="118"/>
      <c r="D26" s="118"/>
      <c r="E26" s="118"/>
      <c r="F26" s="118"/>
      <c r="G26" s="118"/>
      <c r="H26" s="118"/>
      <c r="I26" s="118"/>
      <c r="J26" s="118"/>
      <c r="K26" s="118"/>
      <c r="L26" s="118"/>
      <c r="M26" s="118"/>
      <c r="N26" s="118"/>
      <c r="O26" s="118"/>
      <c r="P26" s="118"/>
      <c r="Q26" s="118"/>
      <c r="R26" s="118"/>
      <c r="S26" s="118"/>
      <c r="T26" s="118"/>
      <c r="U26" s="118"/>
      <c r="V26" s="118"/>
      <c r="W26" s="118"/>
      <c r="X26" s="118"/>
      <c r="Y26" s="118"/>
      <c r="Z26" s="118"/>
      <c r="AA26" s="118"/>
      <c r="AB26" s="118"/>
      <c r="AC26" s="118"/>
      <c r="AD26" s="118"/>
      <c r="AE26" s="118"/>
      <c r="AF26" s="118"/>
      <c r="AG26" s="118"/>
      <c r="AH26" s="118"/>
      <c r="AI26" s="118"/>
      <c r="AJ26" s="118"/>
      <c r="AK26" s="118"/>
      <c r="AL26" s="118"/>
      <c r="AM26" s="118"/>
      <c r="AN26" s="118"/>
      <c r="AO26" s="118"/>
      <c r="AP26" s="118"/>
      <c r="AQ26" s="118"/>
      <c r="AR26" s="118"/>
      <c r="AS26" s="118"/>
      <c r="AT26" s="118"/>
      <c r="AU26" s="118"/>
      <c r="AV26" s="118"/>
      <c r="AW26" s="118"/>
      <c r="AX26" s="118"/>
      <c r="AY26" s="118"/>
      <c r="AZ26" s="118"/>
      <c r="BA26" s="118"/>
      <c r="BB26" s="118"/>
      <c r="BC26" s="118"/>
      <c r="BD26" s="118"/>
      <c r="BE26" s="118"/>
      <c r="BF26" s="118"/>
      <c r="BG26" s="118"/>
      <c r="BH26" s="118"/>
      <c r="BI26" s="118"/>
      <c r="BJ26" s="118"/>
      <c r="BK26" s="118"/>
      <c r="BL26" s="118"/>
      <c r="BM26" s="118"/>
      <c r="BN26" s="118"/>
      <c r="BO26" s="118"/>
      <c r="BP26" s="118"/>
      <c r="BQ26" s="118"/>
      <c r="BR26" s="118"/>
      <c r="BS26" s="118"/>
      <c r="BT26" s="118"/>
      <c r="BU26" s="118"/>
      <c r="BV26" s="118"/>
      <c r="BW26" s="118"/>
      <c r="BX26" s="118"/>
      <c r="BY26" s="118"/>
      <c r="BZ26" s="118"/>
      <c r="CA26" s="118"/>
      <c r="CB26" s="118"/>
      <c r="CC26" s="118"/>
      <c r="CD26" s="118"/>
      <c r="CE26" s="118"/>
      <c r="CF26" s="118"/>
      <c r="CG26" s="118"/>
      <c r="CH26" s="118"/>
      <c r="CI26" s="118"/>
      <c r="CJ26" s="118"/>
      <c r="CK26" s="118"/>
      <c r="CL26" s="118"/>
      <c r="CM26" s="118"/>
      <c r="CN26" s="118"/>
      <c r="CO26" s="118"/>
      <c r="CP26" s="118"/>
      <c r="CQ26" s="118"/>
      <c r="CR26" s="118"/>
      <c r="CS26" s="118"/>
      <c r="CT26" s="118"/>
      <c r="CU26" s="118"/>
      <c r="CV26" s="118"/>
      <c r="CW26" s="118"/>
      <c r="CX26" s="118"/>
      <c r="CY26" s="118"/>
      <c r="CZ26" s="118"/>
      <c r="DA26" s="118"/>
      <c r="DB26" s="118"/>
      <c r="DC26" s="118"/>
      <c r="DD26" s="118"/>
      <c r="DE26" s="118"/>
      <c r="DF26" s="118"/>
      <c r="DG26" s="118"/>
      <c r="DH26" s="118"/>
      <c r="DI26" s="118"/>
      <c r="DJ26" s="118"/>
      <c r="DK26" s="118"/>
      <c r="DL26" s="118"/>
      <c r="DM26" s="118"/>
      <c r="DN26" s="118"/>
      <c r="DO26" s="118"/>
      <c r="DP26" s="118"/>
      <c r="DQ26" s="118"/>
      <c r="DR26" s="118"/>
      <c r="DS26" s="118"/>
      <c r="DT26" s="118"/>
      <c r="DU26" s="118"/>
      <c r="DV26" s="118"/>
      <c r="DW26" s="118"/>
      <c r="DX26" s="118"/>
      <c r="DY26" s="118"/>
      <c r="DZ26" s="118"/>
      <c r="EA26" s="118"/>
      <c r="EB26" s="118"/>
      <c r="EC26" s="118"/>
      <c r="ED26" s="118"/>
      <c r="EE26" s="118"/>
      <c r="EF26" s="118"/>
      <c r="EG26" s="118"/>
      <c r="EH26" s="118"/>
      <c r="EI26" s="118"/>
      <c r="EJ26" s="118"/>
      <c r="EK26" s="118"/>
      <c r="EL26" s="118"/>
      <c r="EM26" s="118"/>
      <c r="EN26" s="118"/>
      <c r="EO26" s="118"/>
      <c r="EP26" s="118"/>
      <c r="EQ26" s="118"/>
      <c r="ER26" s="118"/>
      <c r="ES26" s="118"/>
      <c r="ET26" s="118"/>
      <c r="EU26" s="118"/>
      <c r="EV26" s="118"/>
      <c r="EW26" s="118"/>
      <c r="EX26" s="118"/>
      <c r="EY26" s="118"/>
      <c r="EZ26" s="118"/>
      <c r="FA26" s="118"/>
      <c r="FB26" s="118"/>
      <c r="FC26" s="118"/>
      <c r="FD26" s="118"/>
      <c r="FE26" s="118"/>
      <c r="FF26" s="118"/>
      <c r="FG26" s="118"/>
      <c r="FH26" s="118"/>
      <c r="FI26" s="118"/>
      <c r="FJ26" s="118"/>
      <c r="FK26" s="118"/>
      <c r="FL26" s="118"/>
      <c r="FM26" s="118"/>
      <c r="FN26" s="118"/>
      <c r="FO26" s="118"/>
      <c r="FP26" s="118"/>
      <c r="FQ26" s="118"/>
      <c r="FR26" s="118"/>
      <c r="FS26" s="118"/>
      <c r="FT26" s="118"/>
      <c r="FU26" s="118"/>
      <c r="FV26" s="118"/>
      <c r="FW26" s="118"/>
      <c r="FX26" s="118"/>
      <c r="FY26" s="118"/>
      <c r="FZ26" s="118"/>
      <c r="GA26" s="118"/>
      <c r="GB26" s="118"/>
      <c r="GC26" s="118"/>
      <c r="GD26" s="118"/>
      <c r="GE26" s="118"/>
      <c r="GF26" s="118"/>
      <c r="GG26" s="118"/>
      <c r="GH26" s="118"/>
      <c r="GI26" s="118"/>
      <c r="GJ26" s="118"/>
      <c r="GK26" s="118"/>
      <c r="GL26" s="118"/>
      <c r="GM26" s="118"/>
      <c r="GN26" s="118"/>
      <c r="GO26" s="118"/>
      <c r="GP26" s="118"/>
      <c r="GQ26" s="118"/>
      <c r="GR26" s="118"/>
      <c r="GS26" s="118"/>
      <c r="GT26" s="118"/>
      <c r="GU26" s="118"/>
      <c r="GV26" s="118"/>
      <c r="GW26" s="118"/>
      <c r="GX26" s="118"/>
      <c r="GY26" s="118"/>
      <c r="GZ26" s="118"/>
      <c r="HA26" s="118"/>
      <c r="HB26" s="118"/>
      <c r="HC26" s="118"/>
      <c r="HD26" s="118"/>
      <c r="HE26" s="118"/>
      <c r="HF26" s="118"/>
      <c r="HG26" s="118"/>
      <c r="HH26" s="118"/>
      <c r="HI26" s="118"/>
      <c r="HJ26" s="118"/>
      <c r="HK26" s="118"/>
      <c r="HL26" s="118"/>
      <c r="HM26" s="118"/>
      <c r="HN26" s="118"/>
      <c r="HO26" s="118"/>
      <c r="HP26" s="118"/>
      <c r="HQ26" s="118"/>
      <c r="HR26" s="118"/>
      <c r="HS26" s="118"/>
      <c r="HT26" s="118"/>
      <c r="HU26" s="118"/>
      <c r="HV26" s="118"/>
      <c r="HW26" s="118"/>
      <c r="HX26" s="118"/>
      <c r="HY26" s="118"/>
    </row>
    <row r="27" spans="1:233" ht="24" customHeight="1" x14ac:dyDescent="0.15">
      <c r="A27" s="118"/>
      <c r="B27" s="118"/>
      <c r="C27" s="118"/>
      <c r="D27" s="118"/>
      <c r="E27" s="118"/>
      <c r="F27" s="118"/>
      <c r="G27" s="118"/>
      <c r="H27" s="118"/>
      <c r="I27" s="118"/>
      <c r="J27" s="118"/>
      <c r="K27" s="118"/>
      <c r="L27" s="118"/>
      <c r="M27" s="118"/>
      <c r="N27" s="118"/>
      <c r="O27" s="118"/>
      <c r="P27" s="118"/>
      <c r="Q27" s="118"/>
      <c r="R27" s="118"/>
      <c r="S27" s="118"/>
      <c r="T27" s="118"/>
      <c r="U27" s="118"/>
      <c r="V27" s="118"/>
      <c r="W27" s="118"/>
      <c r="X27" s="118"/>
      <c r="Y27" s="118"/>
      <c r="Z27" s="118"/>
      <c r="AA27" s="118"/>
      <c r="AB27" s="118"/>
      <c r="AC27" s="118"/>
      <c r="AD27" s="118"/>
      <c r="AE27" s="118"/>
      <c r="AF27" s="118"/>
      <c r="AG27" s="118"/>
      <c r="AH27" s="118"/>
      <c r="AI27" s="118"/>
      <c r="AJ27" s="118"/>
      <c r="AK27" s="118"/>
      <c r="AL27" s="118"/>
      <c r="AM27" s="118"/>
      <c r="AN27" s="118"/>
      <c r="AO27" s="118"/>
      <c r="AP27" s="118"/>
      <c r="AQ27" s="118"/>
      <c r="AR27" s="118"/>
      <c r="AS27" s="118"/>
      <c r="AT27" s="118"/>
      <c r="AU27" s="118"/>
      <c r="AV27" s="118"/>
      <c r="AW27" s="118"/>
      <c r="AX27" s="118"/>
      <c r="AY27" s="118"/>
      <c r="AZ27" s="118"/>
      <c r="BA27" s="118"/>
      <c r="BB27" s="118"/>
      <c r="BC27" s="118"/>
      <c r="BD27" s="118"/>
      <c r="BE27" s="118"/>
      <c r="BF27" s="118"/>
      <c r="BG27" s="118"/>
      <c r="BH27" s="118"/>
      <c r="BI27" s="118"/>
      <c r="BJ27" s="118"/>
      <c r="BK27" s="118"/>
      <c r="BL27" s="118"/>
      <c r="BM27" s="118"/>
      <c r="BN27" s="118"/>
      <c r="BO27" s="118"/>
      <c r="BP27" s="118"/>
      <c r="BQ27" s="118"/>
      <c r="BR27" s="118"/>
      <c r="BS27" s="118"/>
      <c r="BT27" s="118"/>
      <c r="BU27" s="118"/>
      <c r="BV27" s="118"/>
      <c r="BW27" s="118"/>
      <c r="BX27" s="118"/>
      <c r="BY27" s="118"/>
      <c r="BZ27" s="118"/>
      <c r="CA27" s="118"/>
      <c r="CB27" s="118"/>
      <c r="CC27" s="118"/>
      <c r="CD27" s="118"/>
      <c r="CE27" s="118"/>
      <c r="CF27" s="118"/>
      <c r="CG27" s="118"/>
      <c r="CH27" s="118"/>
      <c r="CI27" s="118"/>
      <c r="CJ27" s="118"/>
      <c r="CK27" s="118"/>
      <c r="CL27" s="118"/>
      <c r="CM27" s="118"/>
      <c r="CN27" s="118"/>
      <c r="CO27" s="118"/>
      <c r="CP27" s="118"/>
      <c r="CQ27" s="118"/>
      <c r="CR27" s="118"/>
      <c r="CS27" s="118"/>
      <c r="CT27" s="118"/>
      <c r="CU27" s="118"/>
      <c r="CV27" s="118"/>
      <c r="CW27" s="118"/>
      <c r="CX27" s="118"/>
      <c r="CY27" s="118"/>
      <c r="CZ27" s="118"/>
      <c r="DA27" s="118"/>
      <c r="DB27" s="118"/>
      <c r="DC27" s="118"/>
      <c r="DD27" s="118"/>
      <c r="DE27" s="118"/>
      <c r="DF27" s="118"/>
      <c r="DG27" s="118"/>
      <c r="DH27" s="118"/>
      <c r="DI27" s="118"/>
      <c r="DJ27" s="118"/>
      <c r="DK27" s="118"/>
      <c r="DL27" s="118"/>
      <c r="DM27" s="118"/>
      <c r="DN27" s="118"/>
      <c r="DO27" s="118"/>
      <c r="DP27" s="118"/>
      <c r="DQ27" s="118"/>
      <c r="DR27" s="118"/>
      <c r="DS27" s="118"/>
      <c r="DT27" s="118"/>
      <c r="DU27" s="118"/>
      <c r="DV27" s="118"/>
      <c r="DW27" s="118"/>
      <c r="DX27" s="118"/>
      <c r="DY27" s="118"/>
      <c r="DZ27" s="118"/>
      <c r="EA27" s="118"/>
      <c r="EB27" s="118"/>
      <c r="EC27" s="118"/>
      <c r="ED27" s="118"/>
      <c r="EE27" s="118"/>
      <c r="EF27" s="118"/>
      <c r="EG27" s="118"/>
      <c r="EH27" s="118"/>
      <c r="EI27" s="118"/>
      <c r="EJ27" s="118"/>
      <c r="EK27" s="118"/>
      <c r="EL27" s="118"/>
      <c r="EM27" s="118"/>
      <c r="EN27" s="118"/>
      <c r="EO27" s="118"/>
      <c r="EP27" s="118"/>
      <c r="EQ27" s="118"/>
      <c r="ER27" s="118"/>
      <c r="ES27" s="118"/>
      <c r="ET27" s="118"/>
      <c r="EU27" s="118"/>
      <c r="EV27" s="118"/>
      <c r="EW27" s="118"/>
      <c r="EX27" s="118"/>
      <c r="EY27" s="118"/>
      <c r="EZ27" s="118"/>
      <c r="FA27" s="118"/>
      <c r="FB27" s="118"/>
      <c r="FC27" s="118"/>
      <c r="FD27" s="118"/>
      <c r="FE27" s="118"/>
      <c r="FF27" s="118"/>
      <c r="FG27" s="118"/>
      <c r="FH27" s="118"/>
      <c r="FI27" s="118"/>
      <c r="FJ27" s="118"/>
      <c r="FK27" s="118"/>
      <c r="FL27" s="118"/>
      <c r="FM27" s="118"/>
      <c r="FN27" s="118"/>
      <c r="FO27" s="118"/>
      <c r="FP27" s="118"/>
      <c r="FQ27" s="118"/>
      <c r="FR27" s="118"/>
      <c r="FS27" s="118"/>
      <c r="FT27" s="118"/>
      <c r="FU27" s="118"/>
      <c r="FV27" s="118"/>
      <c r="FW27" s="118"/>
      <c r="FX27" s="118"/>
      <c r="FY27" s="118"/>
      <c r="FZ27" s="118"/>
      <c r="GA27" s="118"/>
      <c r="GB27" s="118"/>
      <c r="GC27" s="118"/>
      <c r="GD27" s="118"/>
      <c r="GE27" s="118"/>
      <c r="GF27" s="118"/>
      <c r="GG27" s="118"/>
      <c r="GH27" s="118"/>
      <c r="GI27" s="118"/>
      <c r="GJ27" s="118"/>
      <c r="GK27" s="118"/>
      <c r="GL27" s="118"/>
      <c r="GM27" s="118"/>
      <c r="GN27" s="118"/>
      <c r="GO27" s="118"/>
      <c r="GP27" s="118"/>
      <c r="GQ27" s="118"/>
      <c r="GR27" s="118"/>
      <c r="GS27" s="118"/>
      <c r="GT27" s="118"/>
      <c r="GU27" s="118"/>
      <c r="GV27" s="118"/>
      <c r="GW27" s="118"/>
      <c r="GX27" s="118"/>
      <c r="GY27" s="118"/>
      <c r="GZ27" s="118"/>
      <c r="HA27" s="118"/>
      <c r="HB27" s="118"/>
      <c r="HC27" s="118"/>
      <c r="HD27" s="118"/>
      <c r="HE27" s="118"/>
      <c r="HF27" s="118"/>
      <c r="HG27" s="118"/>
      <c r="HH27" s="118"/>
      <c r="HI27" s="118"/>
      <c r="HJ27" s="118"/>
      <c r="HK27" s="118"/>
      <c r="HL27" s="118"/>
      <c r="HM27" s="118"/>
      <c r="HN27" s="118"/>
      <c r="HO27" s="118"/>
      <c r="HP27" s="118"/>
      <c r="HQ27" s="118"/>
      <c r="HR27" s="118"/>
      <c r="HS27" s="118"/>
      <c r="HT27" s="118"/>
      <c r="HU27" s="118"/>
      <c r="HV27" s="118"/>
      <c r="HW27" s="118"/>
      <c r="HX27" s="118"/>
      <c r="HY27" s="118"/>
    </row>
    <row r="28" spans="1:233" ht="24" customHeight="1" x14ac:dyDescent="0.15">
      <c r="A28" s="118"/>
      <c r="B28" s="118"/>
      <c r="C28" s="118"/>
      <c r="D28" s="118"/>
      <c r="E28" s="118"/>
      <c r="F28" s="118"/>
      <c r="G28" s="118"/>
      <c r="H28" s="118"/>
      <c r="I28" s="118"/>
      <c r="J28" s="118"/>
      <c r="K28" s="118"/>
      <c r="L28" s="118"/>
      <c r="M28" s="118"/>
      <c r="N28" s="118"/>
      <c r="O28" s="118"/>
      <c r="P28" s="118"/>
      <c r="Q28" s="118"/>
      <c r="R28" s="118"/>
      <c r="S28" s="118"/>
      <c r="T28" s="118"/>
      <c r="U28" s="118"/>
      <c r="V28" s="118"/>
      <c r="W28" s="118"/>
      <c r="X28" s="118"/>
      <c r="Y28" s="118"/>
      <c r="Z28" s="118"/>
      <c r="AA28" s="118"/>
      <c r="AB28" s="118"/>
      <c r="AC28" s="118"/>
      <c r="AD28" s="118"/>
      <c r="AE28" s="118"/>
      <c r="AF28" s="118"/>
      <c r="AG28" s="118"/>
      <c r="AH28" s="118"/>
      <c r="AI28" s="118"/>
      <c r="AJ28" s="118"/>
      <c r="AK28" s="118"/>
      <c r="AL28" s="118"/>
      <c r="AM28" s="118"/>
      <c r="AN28" s="118"/>
      <c r="AO28" s="118"/>
      <c r="AP28" s="118"/>
      <c r="AQ28" s="118"/>
      <c r="AR28" s="118"/>
      <c r="AS28" s="118"/>
      <c r="AT28" s="118"/>
      <c r="AU28" s="118"/>
      <c r="AV28" s="118"/>
      <c r="AW28" s="118"/>
      <c r="AX28" s="118"/>
      <c r="AY28" s="118"/>
      <c r="AZ28" s="118"/>
      <c r="BA28" s="118"/>
      <c r="BB28" s="118"/>
      <c r="BC28" s="118"/>
      <c r="BD28" s="118"/>
      <c r="BE28" s="118"/>
      <c r="BF28" s="118"/>
      <c r="BG28" s="118"/>
      <c r="BH28" s="118"/>
      <c r="BI28" s="118"/>
      <c r="BJ28" s="118"/>
      <c r="BK28" s="118"/>
      <c r="BL28" s="118"/>
      <c r="BM28" s="118"/>
      <c r="BN28" s="118"/>
      <c r="BO28" s="118"/>
      <c r="BP28" s="118"/>
      <c r="BQ28" s="118"/>
      <c r="BR28" s="118"/>
      <c r="BS28" s="118"/>
      <c r="BT28" s="118"/>
      <c r="BU28" s="118"/>
      <c r="BV28" s="118"/>
      <c r="BW28" s="118"/>
      <c r="BX28" s="118"/>
      <c r="BY28" s="118"/>
      <c r="BZ28" s="118"/>
      <c r="CA28" s="118"/>
      <c r="CB28" s="118"/>
      <c r="CC28" s="118"/>
      <c r="CD28" s="118"/>
      <c r="CE28" s="118"/>
      <c r="CF28" s="118"/>
      <c r="CG28" s="118"/>
      <c r="CH28" s="118"/>
      <c r="CI28" s="118"/>
      <c r="CJ28" s="118"/>
      <c r="CK28" s="118"/>
      <c r="CL28" s="118"/>
      <c r="CM28" s="118"/>
      <c r="CN28" s="118"/>
      <c r="CO28" s="118"/>
      <c r="CP28" s="118"/>
      <c r="CQ28" s="118"/>
      <c r="CR28" s="118"/>
      <c r="CS28" s="118"/>
      <c r="CT28" s="118"/>
      <c r="CU28" s="118"/>
      <c r="CV28" s="118"/>
      <c r="CW28" s="118"/>
      <c r="CX28" s="118"/>
      <c r="CY28" s="118"/>
      <c r="CZ28" s="118"/>
      <c r="DA28" s="118"/>
      <c r="DB28" s="118"/>
      <c r="DC28" s="118"/>
      <c r="DD28" s="118"/>
      <c r="DE28" s="118"/>
      <c r="DF28" s="118"/>
      <c r="DG28" s="118"/>
      <c r="DH28" s="118"/>
      <c r="DI28" s="118"/>
      <c r="DJ28" s="118"/>
      <c r="DK28" s="118"/>
      <c r="DL28" s="118"/>
      <c r="DM28" s="118"/>
      <c r="DN28" s="118"/>
      <c r="DO28" s="118"/>
      <c r="DP28" s="118"/>
      <c r="DQ28" s="118"/>
      <c r="DR28" s="118"/>
      <c r="DS28" s="118"/>
      <c r="DT28" s="118"/>
      <c r="DU28" s="118"/>
      <c r="DV28" s="118"/>
      <c r="DW28" s="118"/>
      <c r="DX28" s="118"/>
      <c r="DY28" s="118"/>
      <c r="DZ28" s="118"/>
      <c r="EA28" s="118"/>
      <c r="EB28" s="118"/>
      <c r="EC28" s="118"/>
      <c r="ED28" s="118"/>
      <c r="EE28" s="118"/>
      <c r="EF28" s="118"/>
      <c r="EG28" s="118"/>
      <c r="EH28" s="118"/>
      <c r="EI28" s="118"/>
      <c r="EJ28" s="118"/>
      <c r="EK28" s="118"/>
      <c r="EL28" s="118"/>
      <c r="EM28" s="118"/>
      <c r="EN28" s="118"/>
      <c r="EO28" s="118"/>
      <c r="EP28" s="118"/>
      <c r="EQ28" s="118"/>
      <c r="ER28" s="118"/>
      <c r="ES28" s="118"/>
      <c r="ET28" s="118"/>
      <c r="EU28" s="118"/>
      <c r="EV28" s="118"/>
      <c r="EW28" s="118"/>
      <c r="EX28" s="118"/>
      <c r="EY28" s="118"/>
      <c r="EZ28" s="118"/>
      <c r="FA28" s="118"/>
      <c r="FB28" s="118"/>
      <c r="FC28" s="118"/>
      <c r="FD28" s="118"/>
      <c r="FE28" s="118"/>
      <c r="FF28" s="118"/>
      <c r="FG28" s="118"/>
      <c r="FH28" s="118"/>
      <c r="FI28" s="118"/>
      <c r="FJ28" s="118"/>
      <c r="FK28" s="118"/>
      <c r="FL28" s="118"/>
      <c r="FM28" s="118"/>
      <c r="FN28" s="118"/>
      <c r="FO28" s="118"/>
      <c r="FP28" s="118"/>
      <c r="FQ28" s="118"/>
      <c r="FR28" s="118"/>
      <c r="FS28" s="118"/>
      <c r="FT28" s="118"/>
      <c r="FU28" s="118"/>
      <c r="FV28" s="118"/>
      <c r="FW28" s="118"/>
      <c r="FX28" s="118"/>
      <c r="FY28" s="118"/>
      <c r="FZ28" s="118"/>
      <c r="GA28" s="118"/>
      <c r="GB28" s="118"/>
      <c r="GC28" s="118"/>
      <c r="GD28" s="118"/>
      <c r="GE28" s="118"/>
      <c r="GF28" s="118"/>
      <c r="GG28" s="118"/>
      <c r="GH28" s="118"/>
      <c r="GI28" s="118"/>
      <c r="GJ28" s="118"/>
      <c r="GK28" s="118"/>
      <c r="GL28" s="118"/>
      <c r="GM28" s="118"/>
      <c r="GN28" s="118"/>
      <c r="GO28" s="118"/>
      <c r="GP28" s="118"/>
      <c r="GQ28" s="118"/>
      <c r="GR28" s="118"/>
      <c r="GS28" s="118"/>
      <c r="GT28" s="118"/>
      <c r="GU28" s="118"/>
      <c r="GV28" s="118"/>
      <c r="GW28" s="118"/>
      <c r="GX28" s="118"/>
      <c r="GY28" s="118"/>
      <c r="GZ28" s="118"/>
      <c r="HA28" s="118"/>
      <c r="HB28" s="118"/>
      <c r="HC28" s="118"/>
      <c r="HD28" s="118"/>
      <c r="HE28" s="118"/>
      <c r="HF28" s="118"/>
      <c r="HG28" s="118"/>
      <c r="HH28" s="118"/>
      <c r="HI28" s="118"/>
      <c r="HJ28" s="118"/>
      <c r="HK28" s="118"/>
      <c r="HL28" s="118"/>
      <c r="HM28" s="118"/>
      <c r="HN28" s="118"/>
      <c r="HO28" s="118"/>
      <c r="HP28" s="118"/>
      <c r="HQ28" s="118"/>
      <c r="HR28" s="118"/>
      <c r="HS28" s="118"/>
      <c r="HT28" s="118"/>
      <c r="HU28" s="118"/>
      <c r="HV28" s="118"/>
      <c r="HW28" s="118"/>
      <c r="HX28" s="118"/>
      <c r="HY28" s="118"/>
    </row>
    <row r="29" spans="1:233" ht="24" customHeight="1" x14ac:dyDescent="0.15">
      <c r="A29" s="118"/>
      <c r="B29" s="118"/>
      <c r="C29" s="118"/>
      <c r="D29" s="118"/>
      <c r="E29" s="118"/>
      <c r="F29" s="118"/>
      <c r="G29" s="118"/>
      <c r="H29" s="118"/>
      <c r="I29" s="118"/>
      <c r="J29" s="118"/>
      <c r="K29" s="118"/>
      <c r="L29" s="118"/>
      <c r="M29" s="118"/>
      <c r="N29" s="118"/>
      <c r="O29" s="118"/>
      <c r="P29" s="118"/>
      <c r="Q29" s="118"/>
      <c r="R29" s="118"/>
      <c r="S29" s="118"/>
      <c r="T29" s="118"/>
      <c r="U29" s="118"/>
      <c r="V29" s="118"/>
      <c r="W29" s="118"/>
      <c r="X29" s="118"/>
      <c r="Y29" s="118"/>
      <c r="Z29" s="118"/>
      <c r="AA29" s="118"/>
      <c r="AB29" s="118"/>
      <c r="AC29" s="118"/>
      <c r="AD29" s="118"/>
      <c r="AE29" s="118"/>
      <c r="AF29" s="118"/>
      <c r="AG29" s="118"/>
      <c r="AH29" s="118"/>
      <c r="AI29" s="118"/>
      <c r="AJ29" s="118"/>
      <c r="AK29" s="118"/>
      <c r="AL29" s="118"/>
      <c r="AM29" s="118"/>
      <c r="AN29" s="118"/>
      <c r="AO29" s="118"/>
      <c r="AP29" s="118"/>
      <c r="AQ29" s="118"/>
      <c r="AR29" s="118"/>
      <c r="AS29" s="118"/>
      <c r="AT29" s="118"/>
      <c r="AU29" s="118"/>
      <c r="AV29" s="118"/>
      <c r="AW29" s="118"/>
      <c r="AX29" s="118"/>
      <c r="AY29" s="118"/>
      <c r="AZ29" s="118"/>
      <c r="BA29" s="118"/>
      <c r="BB29" s="118"/>
      <c r="BC29" s="118"/>
      <c r="BD29" s="118"/>
      <c r="BE29" s="118"/>
      <c r="BF29" s="118"/>
      <c r="BG29" s="118"/>
      <c r="BH29" s="118"/>
      <c r="BI29" s="118"/>
      <c r="BJ29" s="118"/>
      <c r="BK29" s="118"/>
      <c r="BL29" s="118"/>
      <c r="BM29" s="118"/>
      <c r="BN29" s="118"/>
      <c r="BO29" s="118"/>
      <c r="BP29" s="118"/>
      <c r="BQ29" s="118"/>
      <c r="BR29" s="118"/>
      <c r="BS29" s="118"/>
      <c r="BT29" s="118"/>
      <c r="BU29" s="118"/>
      <c r="BV29" s="118"/>
      <c r="BW29" s="118"/>
      <c r="BX29" s="118"/>
      <c r="BY29" s="118"/>
      <c r="BZ29" s="118"/>
      <c r="CA29" s="118"/>
      <c r="CB29" s="118"/>
      <c r="CC29" s="118"/>
      <c r="CD29" s="118"/>
      <c r="CE29" s="118"/>
      <c r="CF29" s="118"/>
      <c r="CG29" s="118"/>
      <c r="CH29" s="118"/>
      <c r="CI29" s="118"/>
      <c r="CJ29" s="118"/>
      <c r="CK29" s="118"/>
      <c r="CL29" s="118"/>
      <c r="CM29" s="118"/>
      <c r="CN29" s="118"/>
      <c r="CO29" s="118"/>
      <c r="CP29" s="118"/>
      <c r="CQ29" s="118"/>
      <c r="CR29" s="118"/>
      <c r="CS29" s="118"/>
      <c r="CT29" s="118"/>
      <c r="CU29" s="118"/>
      <c r="CV29" s="118"/>
      <c r="CW29" s="118"/>
      <c r="CX29" s="118"/>
      <c r="CY29" s="118"/>
      <c r="CZ29" s="118"/>
      <c r="DA29" s="118"/>
      <c r="DB29" s="118"/>
      <c r="DC29" s="118"/>
      <c r="DD29" s="118"/>
      <c r="DE29" s="118"/>
      <c r="DF29" s="118"/>
      <c r="DG29" s="118"/>
      <c r="DH29" s="118"/>
      <c r="DI29" s="118"/>
      <c r="DJ29" s="118"/>
      <c r="DK29" s="118"/>
      <c r="DL29" s="118"/>
      <c r="DM29" s="118"/>
      <c r="DN29" s="118"/>
      <c r="DO29" s="118"/>
      <c r="DP29" s="118"/>
      <c r="DQ29" s="118"/>
      <c r="DR29" s="118"/>
      <c r="DS29" s="118"/>
      <c r="DT29" s="118"/>
      <c r="DU29" s="118"/>
      <c r="DV29" s="118"/>
      <c r="DW29" s="118"/>
      <c r="DX29" s="118"/>
      <c r="DY29" s="118"/>
      <c r="DZ29" s="118"/>
      <c r="EA29" s="118"/>
      <c r="EB29" s="118"/>
      <c r="EC29" s="118"/>
      <c r="ED29" s="118"/>
      <c r="EE29" s="118"/>
      <c r="EF29" s="118"/>
      <c r="EG29" s="118"/>
      <c r="EH29" s="118"/>
      <c r="EI29" s="118"/>
      <c r="EJ29" s="118"/>
      <c r="EK29" s="118"/>
      <c r="EL29" s="118"/>
      <c r="EM29" s="118"/>
      <c r="EN29" s="118"/>
      <c r="EO29" s="118"/>
      <c r="EP29" s="118"/>
      <c r="EQ29" s="118"/>
      <c r="ER29" s="118"/>
      <c r="ES29" s="118"/>
      <c r="ET29" s="118"/>
      <c r="EU29" s="118"/>
      <c r="EV29" s="118"/>
      <c r="EW29" s="118"/>
      <c r="EX29" s="118"/>
      <c r="EY29" s="118"/>
      <c r="EZ29" s="118"/>
      <c r="FA29" s="118"/>
      <c r="FB29" s="118"/>
      <c r="FC29" s="118"/>
      <c r="FD29" s="118"/>
      <c r="FE29" s="118"/>
      <c r="FF29" s="118"/>
      <c r="FG29" s="118"/>
      <c r="FH29" s="118"/>
      <c r="FI29" s="118"/>
      <c r="FJ29" s="118"/>
      <c r="FK29" s="118"/>
      <c r="FL29" s="118"/>
      <c r="FM29" s="118"/>
      <c r="FN29" s="118"/>
      <c r="FO29" s="118"/>
      <c r="FP29" s="118"/>
      <c r="FQ29" s="118"/>
      <c r="FR29" s="118"/>
      <c r="FS29" s="118"/>
      <c r="FT29" s="118"/>
      <c r="FU29" s="118"/>
      <c r="FV29" s="118"/>
      <c r="FW29" s="118"/>
      <c r="FX29" s="118"/>
      <c r="FY29" s="118"/>
      <c r="FZ29" s="118"/>
      <c r="GA29" s="118"/>
      <c r="GB29" s="118"/>
      <c r="GC29" s="118"/>
      <c r="GD29" s="118"/>
      <c r="GE29" s="118"/>
      <c r="GF29" s="118"/>
      <c r="GG29" s="118"/>
      <c r="GH29" s="118"/>
      <c r="GI29" s="118"/>
      <c r="GJ29" s="118"/>
      <c r="GK29" s="118"/>
      <c r="GL29" s="118"/>
      <c r="GM29" s="118"/>
      <c r="GN29" s="118"/>
      <c r="GO29" s="118"/>
      <c r="GP29" s="118"/>
      <c r="GQ29" s="118"/>
      <c r="GR29" s="118"/>
      <c r="GS29" s="118"/>
      <c r="GT29" s="118"/>
      <c r="GU29" s="118"/>
      <c r="GV29" s="118"/>
      <c r="GW29" s="118"/>
      <c r="GX29" s="118"/>
      <c r="GY29" s="118"/>
      <c r="GZ29" s="118"/>
      <c r="HA29" s="118"/>
      <c r="HB29" s="118"/>
      <c r="HC29" s="118"/>
      <c r="HD29" s="118"/>
      <c r="HE29" s="118"/>
      <c r="HF29" s="118"/>
      <c r="HG29" s="118"/>
      <c r="HH29" s="118"/>
      <c r="HI29" s="118"/>
      <c r="HJ29" s="118"/>
      <c r="HK29" s="118"/>
      <c r="HL29" s="118"/>
      <c r="HM29" s="118"/>
      <c r="HN29" s="118"/>
      <c r="HO29" s="118"/>
      <c r="HP29" s="118"/>
      <c r="HQ29" s="118"/>
      <c r="HR29" s="118"/>
      <c r="HS29" s="118"/>
      <c r="HT29" s="118"/>
      <c r="HU29" s="118"/>
      <c r="HV29" s="118"/>
      <c r="HW29" s="118"/>
      <c r="HX29" s="118"/>
      <c r="HY29" s="118"/>
    </row>
    <row r="30" spans="1:233" ht="24" customHeight="1" x14ac:dyDescent="0.15">
      <c r="A30" s="118"/>
      <c r="B30" s="118"/>
      <c r="C30" s="118"/>
      <c r="D30" s="118"/>
      <c r="E30" s="118"/>
      <c r="F30" s="118"/>
      <c r="G30" s="118"/>
      <c r="H30" s="118"/>
      <c r="I30" s="118"/>
      <c r="J30" s="118"/>
      <c r="K30" s="118"/>
      <c r="L30" s="118"/>
      <c r="M30" s="118"/>
      <c r="N30" s="118"/>
      <c r="O30" s="118"/>
      <c r="P30" s="118"/>
      <c r="Q30" s="118"/>
      <c r="R30" s="118"/>
      <c r="S30" s="118"/>
      <c r="T30" s="118"/>
      <c r="U30" s="118"/>
      <c r="V30" s="118"/>
      <c r="W30" s="118"/>
      <c r="X30" s="118"/>
      <c r="Y30" s="118"/>
      <c r="Z30" s="118"/>
      <c r="AA30" s="118"/>
      <c r="AB30" s="118"/>
      <c r="AC30" s="118"/>
      <c r="AD30" s="118"/>
      <c r="AE30" s="118"/>
      <c r="AF30" s="118"/>
      <c r="AG30" s="118"/>
      <c r="AH30" s="118"/>
      <c r="AI30" s="118"/>
      <c r="AJ30" s="118"/>
      <c r="AK30" s="118"/>
      <c r="AL30" s="118"/>
      <c r="AM30" s="118"/>
      <c r="AN30" s="118"/>
      <c r="AO30" s="118"/>
      <c r="AP30" s="118"/>
      <c r="AQ30" s="118"/>
      <c r="AR30" s="118"/>
      <c r="AS30" s="118"/>
      <c r="AT30" s="118"/>
      <c r="AU30" s="118"/>
      <c r="AV30" s="118"/>
      <c r="AW30" s="118"/>
      <c r="AX30" s="118"/>
      <c r="AY30" s="118"/>
      <c r="AZ30" s="118"/>
      <c r="BA30" s="118"/>
      <c r="BB30" s="118"/>
      <c r="BC30" s="118"/>
      <c r="BD30" s="118"/>
      <c r="BE30" s="118"/>
      <c r="BF30" s="118"/>
      <c r="BG30" s="118"/>
      <c r="BH30" s="118"/>
      <c r="BI30" s="118"/>
      <c r="BJ30" s="118"/>
      <c r="BK30" s="118"/>
      <c r="BL30" s="118"/>
      <c r="BM30" s="118"/>
      <c r="BN30" s="118"/>
      <c r="BO30" s="118"/>
      <c r="BP30" s="118"/>
      <c r="BQ30" s="118"/>
      <c r="BR30" s="118"/>
      <c r="BS30" s="118"/>
      <c r="BT30" s="118"/>
      <c r="BU30" s="118"/>
      <c r="BV30" s="118"/>
      <c r="BW30" s="118"/>
      <c r="BX30" s="118"/>
      <c r="BY30" s="118"/>
      <c r="BZ30" s="118"/>
      <c r="CA30" s="118"/>
      <c r="CB30" s="118"/>
      <c r="CC30" s="118"/>
      <c r="CD30" s="118"/>
      <c r="CE30" s="118"/>
      <c r="CF30" s="118"/>
      <c r="CG30" s="118"/>
      <c r="CH30" s="118"/>
      <c r="CI30" s="118"/>
      <c r="CJ30" s="118"/>
      <c r="CK30" s="118"/>
      <c r="CL30" s="118"/>
      <c r="CM30" s="118"/>
      <c r="CN30" s="118"/>
      <c r="CO30" s="118"/>
      <c r="CP30" s="118"/>
      <c r="CQ30" s="118"/>
      <c r="CR30" s="118"/>
      <c r="CS30" s="118"/>
      <c r="CT30" s="118"/>
      <c r="CU30" s="118"/>
      <c r="CV30" s="118"/>
      <c r="CW30" s="118"/>
      <c r="CX30" s="118"/>
      <c r="CY30" s="118"/>
      <c r="CZ30" s="118"/>
      <c r="DA30" s="118"/>
      <c r="DB30" s="118"/>
      <c r="DC30" s="118"/>
      <c r="DD30" s="118"/>
      <c r="DE30" s="118"/>
      <c r="DF30" s="118"/>
      <c r="DG30" s="118"/>
      <c r="DH30" s="118"/>
      <c r="DI30" s="118"/>
      <c r="DJ30" s="118"/>
      <c r="DK30" s="118"/>
      <c r="DL30" s="118"/>
      <c r="DM30" s="118"/>
      <c r="DN30" s="118"/>
      <c r="DO30" s="118"/>
      <c r="DP30" s="118"/>
      <c r="DQ30" s="118"/>
      <c r="DR30" s="118"/>
      <c r="DS30" s="118"/>
      <c r="DT30" s="118"/>
      <c r="DU30" s="118"/>
      <c r="DV30" s="118"/>
      <c r="DW30" s="118"/>
      <c r="DX30" s="118"/>
      <c r="DY30" s="118"/>
      <c r="DZ30" s="118"/>
      <c r="EA30" s="118"/>
      <c r="EB30" s="118"/>
      <c r="EC30" s="118"/>
      <c r="ED30" s="118"/>
      <c r="EE30" s="118"/>
      <c r="EF30" s="118"/>
      <c r="EG30" s="118"/>
      <c r="EH30" s="118"/>
      <c r="EI30" s="118"/>
      <c r="EJ30" s="118"/>
      <c r="EK30" s="118"/>
      <c r="EL30" s="118"/>
      <c r="EM30" s="118"/>
      <c r="EN30" s="118"/>
      <c r="EO30" s="118"/>
      <c r="EP30" s="118"/>
      <c r="EQ30" s="118"/>
      <c r="ER30" s="118"/>
      <c r="ES30" s="118"/>
      <c r="ET30" s="118"/>
      <c r="EU30" s="118"/>
      <c r="EV30" s="118"/>
      <c r="EW30" s="118"/>
      <c r="EX30" s="118"/>
      <c r="EY30" s="118"/>
      <c r="EZ30" s="118"/>
      <c r="FA30" s="118"/>
      <c r="FB30" s="118"/>
      <c r="FC30" s="118"/>
      <c r="FD30" s="118"/>
      <c r="FE30" s="118"/>
      <c r="FF30" s="118"/>
      <c r="FG30" s="118"/>
      <c r="FH30" s="118"/>
      <c r="FI30" s="118"/>
      <c r="FJ30" s="118"/>
      <c r="FK30" s="118"/>
      <c r="FL30" s="118"/>
      <c r="FM30" s="118"/>
      <c r="FN30" s="118"/>
      <c r="FO30" s="118"/>
      <c r="FP30" s="118"/>
      <c r="FQ30" s="118"/>
      <c r="FR30" s="118"/>
      <c r="FS30" s="118"/>
      <c r="FT30" s="118"/>
      <c r="FU30" s="118"/>
      <c r="FV30" s="118"/>
      <c r="FW30" s="118"/>
      <c r="FX30" s="118"/>
      <c r="FY30" s="118"/>
      <c r="FZ30" s="118"/>
      <c r="GA30" s="118"/>
      <c r="GB30" s="118"/>
      <c r="GC30" s="118"/>
      <c r="GD30" s="118"/>
      <c r="GE30" s="118"/>
      <c r="GF30" s="118"/>
      <c r="GG30" s="118"/>
      <c r="GH30" s="118"/>
      <c r="GI30" s="118"/>
      <c r="GJ30" s="118"/>
      <c r="GK30" s="118"/>
      <c r="GL30" s="118"/>
      <c r="GM30" s="118"/>
      <c r="GN30" s="118"/>
      <c r="GO30" s="118"/>
      <c r="GP30" s="118"/>
      <c r="GQ30" s="118"/>
      <c r="GR30" s="118"/>
      <c r="GS30" s="118"/>
      <c r="GT30" s="118"/>
      <c r="GU30" s="118"/>
      <c r="GV30" s="118"/>
      <c r="GW30" s="118"/>
      <c r="GX30" s="118"/>
      <c r="GY30" s="118"/>
      <c r="GZ30" s="118"/>
      <c r="HA30" s="118"/>
      <c r="HB30" s="118"/>
      <c r="HC30" s="118"/>
      <c r="HD30" s="118"/>
      <c r="HE30" s="118"/>
      <c r="HF30" s="118"/>
      <c r="HG30" s="118"/>
      <c r="HH30" s="118"/>
      <c r="HI30" s="118"/>
      <c r="HJ30" s="118"/>
      <c r="HK30" s="118"/>
      <c r="HL30" s="118"/>
      <c r="HM30" s="118"/>
      <c r="HN30" s="118"/>
      <c r="HO30" s="118"/>
      <c r="HP30" s="118"/>
      <c r="HQ30" s="118"/>
      <c r="HR30" s="118"/>
      <c r="HS30" s="118"/>
      <c r="HT30" s="118"/>
      <c r="HU30" s="118"/>
      <c r="HV30" s="118"/>
      <c r="HW30" s="118"/>
      <c r="HX30" s="118"/>
      <c r="HY30" s="118"/>
    </row>
    <row r="31" spans="1:233" ht="24" customHeight="1" x14ac:dyDescent="0.15">
      <c r="A31" s="118"/>
      <c r="B31" s="118"/>
      <c r="C31" s="118"/>
      <c r="D31" s="118"/>
      <c r="E31" s="118"/>
      <c r="F31" s="118"/>
      <c r="G31" s="118"/>
      <c r="H31" s="118"/>
      <c r="I31" s="118"/>
      <c r="J31" s="118"/>
      <c r="K31" s="118"/>
      <c r="L31" s="118"/>
      <c r="M31" s="118"/>
      <c r="N31" s="118"/>
      <c r="O31" s="118"/>
      <c r="P31" s="118"/>
      <c r="Q31" s="118"/>
      <c r="R31" s="118"/>
      <c r="S31" s="118"/>
      <c r="T31" s="118"/>
      <c r="U31" s="118"/>
      <c r="V31" s="118"/>
      <c r="W31" s="118"/>
      <c r="X31" s="118"/>
      <c r="Y31" s="118"/>
      <c r="Z31" s="118"/>
      <c r="AA31" s="118"/>
      <c r="AB31" s="118"/>
      <c r="AC31" s="118"/>
      <c r="AD31" s="118"/>
      <c r="AE31" s="118"/>
      <c r="AF31" s="118"/>
      <c r="AG31" s="118"/>
      <c r="AH31" s="118"/>
      <c r="AI31" s="118"/>
      <c r="AJ31" s="118"/>
      <c r="AK31" s="118"/>
      <c r="AL31" s="118"/>
      <c r="AM31" s="118"/>
      <c r="AN31" s="118"/>
      <c r="AO31" s="118"/>
      <c r="AP31" s="118"/>
      <c r="AQ31" s="118"/>
      <c r="AR31" s="118"/>
      <c r="AS31" s="118"/>
      <c r="AT31" s="118"/>
      <c r="AU31" s="118"/>
      <c r="AV31" s="118"/>
      <c r="AW31" s="118"/>
      <c r="AX31" s="118"/>
      <c r="AY31" s="118"/>
      <c r="AZ31" s="118"/>
      <c r="BA31" s="118"/>
      <c r="BB31" s="118"/>
      <c r="BC31" s="118"/>
      <c r="BD31" s="118"/>
      <c r="BE31" s="118"/>
      <c r="BF31" s="118"/>
      <c r="BG31" s="118"/>
      <c r="BH31" s="118"/>
      <c r="BI31" s="118"/>
      <c r="BJ31" s="118"/>
      <c r="BK31" s="118"/>
      <c r="BL31" s="118"/>
      <c r="BM31" s="118"/>
      <c r="BN31" s="118"/>
      <c r="BO31" s="118"/>
      <c r="BP31" s="118"/>
      <c r="BQ31" s="118"/>
      <c r="BR31" s="118"/>
      <c r="BS31" s="118"/>
      <c r="BT31" s="118"/>
      <c r="BU31" s="118"/>
      <c r="BV31" s="118"/>
      <c r="BW31" s="118"/>
      <c r="BX31" s="118"/>
      <c r="BY31" s="118"/>
      <c r="BZ31" s="118"/>
      <c r="CA31" s="118"/>
      <c r="CB31" s="118"/>
      <c r="CC31" s="118"/>
      <c r="CD31" s="118"/>
      <c r="CE31" s="118"/>
      <c r="CF31" s="118"/>
      <c r="CG31" s="118"/>
      <c r="CH31" s="118"/>
      <c r="CI31" s="118"/>
      <c r="CJ31" s="118"/>
      <c r="CK31" s="118"/>
      <c r="CL31" s="118"/>
      <c r="CM31" s="118"/>
      <c r="CN31" s="118"/>
      <c r="CO31" s="118"/>
      <c r="CP31" s="118"/>
      <c r="CQ31" s="118"/>
      <c r="CR31" s="118"/>
      <c r="CS31" s="118"/>
      <c r="CT31" s="118"/>
      <c r="CU31" s="118"/>
      <c r="CV31" s="118"/>
      <c r="CW31" s="118"/>
      <c r="CX31" s="118"/>
      <c r="CY31" s="118"/>
      <c r="CZ31" s="118"/>
      <c r="DA31" s="118"/>
      <c r="DB31" s="118"/>
      <c r="DC31" s="118"/>
      <c r="DD31" s="118"/>
      <c r="DE31" s="118"/>
      <c r="DF31" s="118"/>
      <c r="DG31" s="118"/>
      <c r="DH31" s="118"/>
      <c r="DI31" s="118"/>
      <c r="DJ31" s="118"/>
      <c r="DK31" s="118"/>
      <c r="DL31" s="118"/>
      <c r="DM31" s="118"/>
      <c r="DN31" s="118"/>
      <c r="DO31" s="118"/>
      <c r="DP31" s="118"/>
      <c r="DQ31" s="118"/>
      <c r="DR31" s="118"/>
      <c r="DS31" s="118"/>
      <c r="DT31" s="118"/>
      <c r="DU31" s="118"/>
      <c r="DV31" s="118"/>
      <c r="DW31" s="118"/>
      <c r="DX31" s="118"/>
      <c r="DY31" s="118"/>
      <c r="DZ31" s="118"/>
      <c r="EA31" s="118"/>
      <c r="EB31" s="118"/>
      <c r="EC31" s="118"/>
      <c r="ED31" s="118"/>
      <c r="EE31" s="118"/>
      <c r="EF31" s="118"/>
      <c r="EG31" s="118"/>
      <c r="EH31" s="118"/>
      <c r="EI31" s="118"/>
      <c r="EJ31" s="118"/>
      <c r="EK31" s="118"/>
      <c r="EL31" s="118"/>
      <c r="EM31" s="118"/>
      <c r="EN31" s="118"/>
      <c r="EO31" s="118"/>
      <c r="EP31" s="118"/>
      <c r="EQ31" s="118"/>
      <c r="ER31" s="118"/>
      <c r="ES31" s="118"/>
      <c r="ET31" s="118"/>
      <c r="EU31" s="118"/>
      <c r="EV31" s="118"/>
      <c r="EW31" s="118"/>
      <c r="EX31" s="118"/>
      <c r="EY31" s="118"/>
      <c r="EZ31" s="118"/>
      <c r="FA31" s="118"/>
      <c r="FB31" s="118"/>
      <c r="FC31" s="118"/>
      <c r="FD31" s="118"/>
      <c r="FE31" s="118"/>
      <c r="FF31" s="118"/>
      <c r="FG31" s="118"/>
      <c r="FH31" s="118"/>
      <c r="FI31" s="118"/>
      <c r="FJ31" s="118"/>
      <c r="FK31" s="118"/>
      <c r="FL31" s="118"/>
      <c r="FM31" s="118"/>
      <c r="FN31" s="118"/>
      <c r="FO31" s="118"/>
      <c r="FP31" s="118"/>
      <c r="FQ31" s="118"/>
      <c r="FR31" s="118"/>
      <c r="FS31" s="118"/>
      <c r="FT31" s="118"/>
      <c r="FU31" s="118"/>
      <c r="FV31" s="118"/>
      <c r="FW31" s="118"/>
      <c r="FX31" s="118"/>
      <c r="FY31" s="118"/>
      <c r="FZ31" s="118"/>
      <c r="GA31" s="118"/>
      <c r="GB31" s="118"/>
      <c r="GC31" s="118"/>
      <c r="GD31" s="118"/>
      <c r="GE31" s="118"/>
      <c r="GF31" s="118"/>
      <c r="GG31" s="118"/>
      <c r="GH31" s="118"/>
      <c r="GI31" s="118"/>
      <c r="GJ31" s="118"/>
      <c r="GK31" s="118"/>
      <c r="GL31" s="118"/>
      <c r="GM31" s="118"/>
      <c r="GN31" s="118"/>
      <c r="GO31" s="118"/>
      <c r="GP31" s="118"/>
      <c r="GQ31" s="118"/>
      <c r="GR31" s="118"/>
      <c r="GS31" s="118"/>
      <c r="GT31" s="118"/>
      <c r="GU31" s="118"/>
      <c r="GV31" s="118"/>
      <c r="GW31" s="118"/>
      <c r="GX31" s="118"/>
      <c r="GY31" s="118"/>
      <c r="GZ31" s="118"/>
      <c r="HA31" s="118"/>
      <c r="HB31" s="118"/>
      <c r="HC31" s="118"/>
      <c r="HD31" s="118"/>
      <c r="HE31" s="118"/>
      <c r="HF31" s="118"/>
      <c r="HG31" s="118"/>
      <c r="HH31" s="118"/>
      <c r="HI31" s="118"/>
      <c r="HJ31" s="118"/>
      <c r="HK31" s="118"/>
      <c r="HL31" s="118"/>
      <c r="HM31" s="118"/>
      <c r="HN31" s="118"/>
      <c r="HO31" s="118"/>
      <c r="HP31" s="118"/>
      <c r="HQ31" s="118"/>
      <c r="HR31" s="118"/>
      <c r="HS31" s="118"/>
      <c r="HT31" s="118"/>
      <c r="HU31" s="118"/>
      <c r="HV31" s="118"/>
      <c r="HW31" s="118"/>
      <c r="HX31" s="118"/>
      <c r="HY31" s="118"/>
    </row>
    <row r="32" spans="1:233" ht="24" customHeight="1" x14ac:dyDescent="0.15">
      <c r="A32" s="118"/>
      <c r="B32" s="118"/>
      <c r="C32" s="118"/>
      <c r="D32" s="118"/>
      <c r="E32" s="118"/>
      <c r="F32" s="118"/>
      <c r="G32" s="118"/>
      <c r="H32" s="118"/>
      <c r="I32" s="118"/>
      <c r="J32" s="118"/>
      <c r="K32" s="118"/>
      <c r="L32" s="118"/>
      <c r="M32" s="118"/>
      <c r="N32" s="118"/>
      <c r="O32" s="118"/>
      <c r="P32" s="118"/>
      <c r="Q32" s="118"/>
      <c r="R32" s="118"/>
      <c r="S32" s="118"/>
      <c r="T32" s="118"/>
      <c r="U32" s="118"/>
      <c r="V32" s="118"/>
      <c r="W32" s="118"/>
      <c r="X32" s="118"/>
      <c r="Y32" s="118"/>
      <c r="Z32" s="118"/>
      <c r="AA32" s="118"/>
      <c r="AB32" s="118"/>
      <c r="AC32" s="118"/>
      <c r="AD32" s="118"/>
      <c r="AE32" s="118"/>
      <c r="AF32" s="118"/>
      <c r="AG32" s="118"/>
      <c r="AH32" s="118"/>
      <c r="AI32" s="118"/>
      <c r="AJ32" s="118"/>
      <c r="AK32" s="118"/>
      <c r="AL32" s="118"/>
      <c r="AM32" s="118"/>
      <c r="AN32" s="118"/>
      <c r="AO32" s="118"/>
      <c r="AP32" s="118"/>
      <c r="AQ32" s="118"/>
      <c r="AR32" s="118"/>
      <c r="AS32" s="118"/>
      <c r="AT32" s="118"/>
      <c r="AU32" s="118"/>
      <c r="AV32" s="118"/>
      <c r="AW32" s="118"/>
      <c r="AX32" s="118"/>
      <c r="AY32" s="118"/>
      <c r="AZ32" s="118"/>
      <c r="BA32" s="118"/>
      <c r="BB32" s="118"/>
      <c r="BC32" s="118"/>
      <c r="BD32" s="118"/>
      <c r="BE32" s="118"/>
      <c r="BF32" s="118"/>
      <c r="BG32" s="118"/>
      <c r="BH32" s="118"/>
      <c r="BI32" s="118"/>
      <c r="BJ32" s="118"/>
      <c r="BK32" s="118"/>
      <c r="BL32" s="118"/>
      <c r="BM32" s="118"/>
      <c r="BN32" s="118"/>
      <c r="BO32" s="118"/>
      <c r="BP32" s="118"/>
      <c r="BQ32" s="118"/>
      <c r="BR32" s="118"/>
      <c r="BS32" s="118"/>
      <c r="BT32" s="118"/>
      <c r="BU32" s="118"/>
      <c r="BV32" s="118"/>
      <c r="BW32" s="118"/>
      <c r="BX32" s="118"/>
      <c r="BY32" s="118"/>
      <c r="BZ32" s="118"/>
      <c r="CA32" s="118"/>
      <c r="CB32" s="118"/>
      <c r="CC32" s="118"/>
      <c r="CD32" s="118"/>
      <c r="CE32" s="118"/>
      <c r="CF32" s="118"/>
      <c r="CG32" s="118"/>
      <c r="CH32" s="118"/>
      <c r="CI32" s="118"/>
      <c r="CJ32" s="118"/>
      <c r="CK32" s="118"/>
      <c r="CL32" s="118"/>
      <c r="CM32" s="118"/>
      <c r="CN32" s="118"/>
      <c r="CO32" s="118"/>
      <c r="CP32" s="118"/>
      <c r="CQ32" s="118"/>
      <c r="CR32" s="118"/>
      <c r="CS32" s="118"/>
      <c r="CT32" s="118"/>
      <c r="CU32" s="118"/>
      <c r="CV32" s="118"/>
      <c r="CW32" s="118"/>
      <c r="CX32" s="118"/>
      <c r="CY32" s="118"/>
      <c r="CZ32" s="118"/>
      <c r="DA32" s="118"/>
      <c r="DB32" s="118"/>
      <c r="DC32" s="118"/>
      <c r="DD32" s="118"/>
      <c r="DE32" s="118"/>
      <c r="DF32" s="118"/>
      <c r="DG32" s="118"/>
      <c r="DH32" s="118"/>
      <c r="DI32" s="118"/>
      <c r="DJ32" s="118"/>
      <c r="DK32" s="118"/>
      <c r="DL32" s="118"/>
      <c r="DM32" s="118"/>
      <c r="DN32" s="118"/>
      <c r="DO32" s="118"/>
      <c r="DP32" s="118"/>
      <c r="DQ32" s="118"/>
      <c r="DR32" s="118"/>
      <c r="DS32" s="118"/>
      <c r="DT32" s="118"/>
      <c r="DU32" s="118"/>
      <c r="DV32" s="118"/>
      <c r="DW32" s="118"/>
      <c r="DX32" s="118"/>
      <c r="DY32" s="118"/>
      <c r="DZ32" s="118"/>
      <c r="EA32" s="118"/>
      <c r="EB32" s="118"/>
      <c r="EC32" s="118"/>
      <c r="ED32" s="118"/>
      <c r="EE32" s="118"/>
      <c r="EF32" s="118"/>
      <c r="EG32" s="118"/>
      <c r="EH32" s="118"/>
      <c r="EI32" s="118"/>
      <c r="EJ32" s="118"/>
      <c r="EK32" s="118"/>
      <c r="EL32" s="118"/>
      <c r="EM32" s="118"/>
      <c r="EN32" s="118"/>
      <c r="EO32" s="118"/>
      <c r="EP32" s="118"/>
      <c r="EQ32" s="118"/>
      <c r="ER32" s="118"/>
      <c r="ES32" s="118"/>
      <c r="ET32" s="118"/>
      <c r="EU32" s="118"/>
      <c r="EV32" s="118"/>
      <c r="EW32" s="118"/>
      <c r="EX32" s="118"/>
      <c r="EY32" s="118"/>
      <c r="EZ32" s="118"/>
      <c r="FA32" s="118"/>
      <c r="FB32" s="118"/>
      <c r="FC32" s="118"/>
      <c r="FD32" s="118"/>
      <c r="FE32" s="118"/>
      <c r="FF32" s="118"/>
      <c r="FG32" s="118"/>
      <c r="FH32" s="118"/>
      <c r="FI32" s="118"/>
      <c r="FJ32" s="118"/>
      <c r="FK32" s="118"/>
      <c r="FL32" s="118"/>
      <c r="FM32" s="118"/>
      <c r="FN32" s="118"/>
      <c r="FO32" s="118"/>
      <c r="FP32" s="118"/>
      <c r="FQ32" s="118"/>
      <c r="FR32" s="118"/>
      <c r="FS32" s="118"/>
      <c r="FT32" s="118"/>
      <c r="FU32" s="118"/>
      <c r="FV32" s="118"/>
      <c r="FW32" s="118"/>
      <c r="FX32" s="118"/>
      <c r="FY32" s="118"/>
      <c r="FZ32" s="118"/>
      <c r="GA32" s="118"/>
      <c r="GB32" s="118"/>
      <c r="GC32" s="118"/>
      <c r="GD32" s="118"/>
      <c r="GE32" s="118"/>
      <c r="GF32" s="118"/>
      <c r="GG32" s="118"/>
      <c r="GH32" s="118"/>
      <c r="GI32" s="118"/>
      <c r="GJ32" s="118"/>
      <c r="GK32" s="118"/>
      <c r="GL32" s="118"/>
      <c r="GM32" s="118"/>
      <c r="GN32" s="118"/>
      <c r="GO32" s="118"/>
      <c r="GP32" s="118"/>
      <c r="GQ32" s="118"/>
      <c r="GR32" s="118"/>
      <c r="GS32" s="118"/>
      <c r="GT32" s="118"/>
      <c r="GU32" s="118"/>
      <c r="GV32" s="118"/>
      <c r="GW32" s="118"/>
      <c r="GX32" s="118"/>
      <c r="GY32" s="118"/>
      <c r="GZ32" s="118"/>
      <c r="HA32" s="118"/>
      <c r="HB32" s="118"/>
      <c r="HC32" s="118"/>
      <c r="HD32" s="118"/>
      <c r="HE32" s="118"/>
      <c r="HF32" s="118"/>
      <c r="HG32" s="118"/>
      <c r="HH32" s="118"/>
      <c r="HI32" s="118"/>
      <c r="HJ32" s="118"/>
      <c r="HK32" s="118"/>
      <c r="HL32" s="118"/>
      <c r="HM32" s="118"/>
      <c r="HN32" s="118"/>
      <c r="HO32" s="118"/>
      <c r="HP32" s="118"/>
      <c r="HQ32" s="118"/>
      <c r="HR32" s="118"/>
      <c r="HS32" s="118"/>
      <c r="HT32" s="118"/>
      <c r="HU32" s="118"/>
      <c r="HV32" s="118"/>
      <c r="HW32" s="118"/>
      <c r="HX32" s="118"/>
      <c r="HY32" s="118"/>
    </row>
    <row r="33" spans="1:233" ht="24" customHeight="1" x14ac:dyDescent="0.15">
      <c r="A33" s="118"/>
      <c r="B33" s="118"/>
      <c r="C33" s="118"/>
      <c r="D33" s="118"/>
      <c r="E33" s="118"/>
      <c r="F33" s="118"/>
      <c r="G33" s="118"/>
      <c r="H33" s="118"/>
      <c r="I33" s="118"/>
      <c r="J33" s="118"/>
      <c r="K33" s="118"/>
      <c r="L33" s="118"/>
      <c r="M33" s="118"/>
      <c r="N33" s="118"/>
      <c r="O33" s="118"/>
      <c r="P33" s="118"/>
      <c r="Q33" s="118"/>
      <c r="R33" s="118"/>
      <c r="S33" s="118"/>
      <c r="T33" s="118"/>
      <c r="U33" s="118"/>
      <c r="V33" s="118"/>
      <c r="W33" s="118"/>
      <c r="X33" s="118"/>
      <c r="Y33" s="118"/>
      <c r="Z33" s="118"/>
      <c r="AA33" s="118"/>
      <c r="AB33" s="118"/>
      <c r="AC33" s="118"/>
      <c r="AD33" s="118"/>
      <c r="AE33" s="118"/>
      <c r="AF33" s="118"/>
      <c r="AG33" s="118"/>
      <c r="AH33" s="118"/>
      <c r="AI33" s="118"/>
      <c r="AJ33" s="118"/>
      <c r="AK33" s="118"/>
      <c r="AL33" s="118"/>
      <c r="AM33" s="118"/>
      <c r="AN33" s="118"/>
      <c r="AO33" s="118"/>
      <c r="AP33" s="118"/>
      <c r="AQ33" s="118"/>
      <c r="AR33" s="118"/>
      <c r="AS33" s="118"/>
      <c r="AT33" s="118"/>
      <c r="AU33" s="118"/>
      <c r="AV33" s="118"/>
      <c r="AW33" s="118"/>
      <c r="AX33" s="118"/>
      <c r="AY33" s="118"/>
      <c r="AZ33" s="118"/>
      <c r="BA33" s="118"/>
      <c r="BB33" s="118"/>
      <c r="BC33" s="118"/>
      <c r="BD33" s="118"/>
      <c r="BE33" s="118"/>
      <c r="BF33" s="118"/>
      <c r="BG33" s="118"/>
      <c r="BH33" s="118"/>
      <c r="BI33" s="118"/>
      <c r="BJ33" s="118"/>
      <c r="BK33" s="118"/>
      <c r="BL33" s="118"/>
      <c r="BM33" s="118"/>
      <c r="BN33" s="118"/>
      <c r="BO33" s="118"/>
      <c r="BP33" s="118"/>
      <c r="BQ33" s="118"/>
      <c r="BR33" s="118"/>
      <c r="BS33" s="118"/>
      <c r="BT33" s="118"/>
      <c r="BU33" s="118"/>
      <c r="BV33" s="118"/>
      <c r="BW33" s="118"/>
      <c r="BX33" s="118"/>
      <c r="BY33" s="118"/>
      <c r="BZ33" s="118"/>
      <c r="CA33" s="118"/>
      <c r="CB33" s="118"/>
      <c r="CC33" s="118"/>
      <c r="CD33" s="118"/>
      <c r="CE33" s="118"/>
      <c r="CF33" s="118"/>
      <c r="CG33" s="118"/>
      <c r="CH33" s="118"/>
      <c r="CI33" s="118"/>
      <c r="CJ33" s="118"/>
      <c r="CK33" s="118"/>
      <c r="CL33" s="118"/>
      <c r="CM33" s="118"/>
      <c r="CN33" s="118"/>
      <c r="CO33" s="118"/>
      <c r="CP33" s="118"/>
      <c r="CQ33" s="118"/>
      <c r="CR33" s="118"/>
      <c r="CS33" s="118"/>
      <c r="CT33" s="118"/>
      <c r="CU33" s="118"/>
      <c r="CV33" s="118"/>
      <c r="CW33" s="118"/>
      <c r="CX33" s="118"/>
      <c r="CY33" s="118"/>
      <c r="CZ33" s="118"/>
      <c r="DA33" s="118"/>
      <c r="DB33" s="118"/>
      <c r="DC33" s="118"/>
      <c r="DD33" s="118"/>
      <c r="DE33" s="118"/>
      <c r="DF33" s="118"/>
      <c r="DG33" s="118"/>
      <c r="DH33" s="118"/>
      <c r="DI33" s="118"/>
      <c r="DJ33" s="118"/>
      <c r="DK33" s="118"/>
      <c r="DL33" s="118"/>
      <c r="DM33" s="118"/>
      <c r="DN33" s="118"/>
      <c r="DO33" s="118"/>
      <c r="DP33" s="118"/>
      <c r="DQ33" s="118"/>
      <c r="DR33" s="118"/>
      <c r="DS33" s="118"/>
      <c r="DT33" s="118"/>
      <c r="DU33" s="118"/>
      <c r="DV33" s="118"/>
      <c r="DW33" s="118"/>
      <c r="DX33" s="118"/>
      <c r="DY33" s="118"/>
      <c r="DZ33" s="118"/>
      <c r="EA33" s="118"/>
      <c r="EB33" s="118"/>
      <c r="EC33" s="118"/>
      <c r="ED33" s="118"/>
      <c r="EE33" s="118"/>
      <c r="EF33" s="118"/>
      <c r="EG33" s="118"/>
      <c r="EH33" s="118"/>
      <c r="EI33" s="118"/>
      <c r="EJ33" s="118"/>
      <c r="EK33" s="118"/>
      <c r="EL33" s="118"/>
      <c r="EM33" s="118"/>
      <c r="EN33" s="118"/>
      <c r="EO33" s="118"/>
      <c r="EP33" s="118"/>
      <c r="EQ33" s="118"/>
      <c r="ER33" s="118"/>
      <c r="ES33" s="118"/>
      <c r="ET33" s="118"/>
      <c r="EU33" s="118"/>
      <c r="EV33" s="118"/>
      <c r="EW33" s="118"/>
      <c r="EX33" s="118"/>
      <c r="EY33" s="118"/>
      <c r="EZ33" s="118"/>
      <c r="FA33" s="118"/>
      <c r="FB33" s="118"/>
      <c r="FC33" s="118"/>
      <c r="FD33" s="118"/>
      <c r="FE33" s="118"/>
      <c r="FF33" s="118"/>
      <c r="FG33" s="118"/>
      <c r="FH33" s="118"/>
      <c r="FI33" s="118"/>
      <c r="FJ33" s="118"/>
      <c r="FK33" s="118"/>
      <c r="FL33" s="118"/>
      <c r="FM33" s="118"/>
      <c r="FN33" s="118"/>
      <c r="FO33" s="118"/>
      <c r="FP33" s="118"/>
      <c r="FQ33" s="118"/>
      <c r="FR33" s="118"/>
      <c r="FS33" s="118"/>
      <c r="FT33" s="118"/>
      <c r="FU33" s="118"/>
      <c r="FV33" s="118"/>
      <c r="FW33" s="118"/>
      <c r="FX33" s="118"/>
      <c r="FY33" s="118"/>
      <c r="FZ33" s="118"/>
      <c r="GA33" s="118"/>
      <c r="GB33" s="118"/>
      <c r="GC33" s="118"/>
      <c r="GD33" s="118"/>
      <c r="GE33" s="118"/>
      <c r="GF33" s="118"/>
      <c r="GG33" s="118"/>
      <c r="GH33" s="118"/>
      <c r="GI33" s="118"/>
      <c r="GJ33" s="118"/>
      <c r="GK33" s="118"/>
      <c r="GL33" s="118"/>
      <c r="GM33" s="118"/>
      <c r="GN33" s="118"/>
      <c r="GO33" s="118"/>
      <c r="GP33" s="118"/>
      <c r="GQ33" s="118"/>
      <c r="GR33" s="118"/>
      <c r="GS33" s="118"/>
      <c r="GT33" s="118"/>
      <c r="GU33" s="118"/>
      <c r="GV33" s="118"/>
      <c r="GW33" s="118"/>
      <c r="GX33" s="118"/>
      <c r="GY33" s="118"/>
      <c r="GZ33" s="118"/>
      <c r="HA33" s="118"/>
      <c r="HB33" s="118"/>
      <c r="HC33" s="118"/>
      <c r="HD33" s="118"/>
      <c r="HE33" s="118"/>
      <c r="HF33" s="118"/>
      <c r="HG33" s="118"/>
      <c r="HH33" s="118"/>
      <c r="HI33" s="118"/>
      <c r="HJ33" s="118"/>
      <c r="HK33" s="118"/>
      <c r="HL33" s="118"/>
      <c r="HM33" s="118"/>
      <c r="HN33" s="118"/>
      <c r="HO33" s="118"/>
      <c r="HP33" s="118"/>
      <c r="HQ33" s="118"/>
      <c r="HR33" s="118"/>
      <c r="HS33" s="118"/>
      <c r="HT33" s="118"/>
      <c r="HU33" s="118"/>
      <c r="HV33" s="118"/>
      <c r="HW33" s="118"/>
      <c r="HX33" s="118"/>
      <c r="HY33" s="118"/>
    </row>
    <row r="34" spans="1:233" ht="24" customHeight="1" x14ac:dyDescent="0.15">
      <c r="A34" s="118"/>
      <c r="B34" s="118"/>
      <c r="C34" s="118"/>
      <c r="D34" s="118"/>
      <c r="E34" s="118"/>
      <c r="F34" s="118"/>
      <c r="G34" s="118"/>
      <c r="H34" s="118"/>
      <c r="I34" s="118"/>
      <c r="J34" s="118"/>
      <c r="K34" s="118"/>
      <c r="L34" s="118"/>
      <c r="M34" s="118"/>
      <c r="N34" s="118"/>
      <c r="O34" s="118"/>
      <c r="P34" s="118"/>
      <c r="Q34" s="118"/>
      <c r="R34" s="118"/>
      <c r="S34" s="118"/>
      <c r="T34" s="118"/>
      <c r="U34" s="118"/>
      <c r="V34" s="118"/>
      <c r="W34" s="118"/>
      <c r="X34" s="118"/>
      <c r="Y34" s="118"/>
      <c r="Z34" s="118"/>
      <c r="AA34" s="118"/>
      <c r="AB34" s="118"/>
      <c r="AC34" s="118"/>
      <c r="AD34" s="118"/>
      <c r="AE34" s="118"/>
      <c r="AF34" s="118"/>
      <c r="AG34" s="118"/>
      <c r="AH34" s="118"/>
      <c r="AI34" s="118"/>
      <c r="AJ34" s="118"/>
      <c r="AK34" s="118"/>
      <c r="AL34" s="118"/>
      <c r="AM34" s="118"/>
      <c r="AN34" s="118"/>
      <c r="AO34" s="118"/>
      <c r="AP34" s="118"/>
      <c r="AQ34" s="118"/>
      <c r="AR34" s="118"/>
      <c r="AS34" s="118"/>
      <c r="AT34" s="118"/>
      <c r="AU34" s="118"/>
      <c r="AV34" s="118"/>
      <c r="AW34" s="118"/>
      <c r="AX34" s="118"/>
      <c r="AY34" s="118"/>
      <c r="AZ34" s="118"/>
      <c r="BA34" s="118"/>
      <c r="BB34" s="118"/>
      <c r="BC34" s="118"/>
      <c r="BD34" s="118"/>
      <c r="BE34" s="118"/>
      <c r="BF34" s="118"/>
      <c r="BG34" s="118"/>
      <c r="BH34" s="118"/>
      <c r="BI34" s="118"/>
      <c r="BJ34" s="118"/>
      <c r="BK34" s="118"/>
      <c r="BL34" s="118"/>
      <c r="BM34" s="118"/>
      <c r="BN34" s="118"/>
      <c r="BO34" s="118"/>
      <c r="BP34" s="118"/>
      <c r="BQ34" s="118"/>
      <c r="BR34" s="118"/>
      <c r="BS34" s="118"/>
      <c r="BT34" s="118"/>
      <c r="BU34" s="118"/>
      <c r="BV34" s="118"/>
      <c r="BW34" s="118"/>
      <c r="BX34" s="118"/>
      <c r="BY34" s="118"/>
      <c r="BZ34" s="118"/>
      <c r="CA34" s="118"/>
      <c r="CB34" s="118"/>
      <c r="CC34" s="118"/>
      <c r="CD34" s="118"/>
      <c r="CE34" s="118"/>
      <c r="CF34" s="118"/>
      <c r="CG34" s="118"/>
      <c r="CH34" s="118"/>
      <c r="CI34" s="118"/>
      <c r="CJ34" s="118"/>
      <c r="CK34" s="118"/>
      <c r="CL34" s="118"/>
      <c r="CM34" s="118"/>
      <c r="CN34" s="118"/>
      <c r="CO34" s="118"/>
      <c r="CP34" s="118"/>
      <c r="CQ34" s="118"/>
      <c r="CR34" s="118"/>
      <c r="CS34" s="118"/>
      <c r="CT34" s="118"/>
      <c r="CU34" s="118"/>
      <c r="CV34" s="118"/>
      <c r="CW34" s="118"/>
      <c r="CX34" s="118"/>
      <c r="CY34" s="118"/>
      <c r="CZ34" s="118"/>
      <c r="DA34" s="118"/>
      <c r="DB34" s="118"/>
      <c r="DC34" s="118"/>
      <c r="DD34" s="118"/>
      <c r="DE34" s="118"/>
      <c r="DF34" s="118"/>
      <c r="DG34" s="118"/>
      <c r="DH34" s="118"/>
      <c r="DI34" s="118"/>
      <c r="DJ34" s="118"/>
      <c r="DK34" s="118"/>
      <c r="DL34" s="118"/>
      <c r="DM34" s="118"/>
      <c r="DN34" s="118"/>
      <c r="DO34" s="118"/>
      <c r="DP34" s="118"/>
      <c r="DQ34" s="118"/>
      <c r="DR34" s="118"/>
      <c r="DS34" s="118"/>
      <c r="DT34" s="118"/>
      <c r="DU34" s="118"/>
      <c r="DV34" s="118"/>
      <c r="DW34" s="118"/>
      <c r="DX34" s="118"/>
      <c r="DY34" s="118"/>
      <c r="DZ34" s="118"/>
      <c r="EA34" s="118"/>
      <c r="EB34" s="118"/>
      <c r="EC34" s="118"/>
      <c r="ED34" s="118"/>
      <c r="EE34" s="118"/>
      <c r="EF34" s="118"/>
      <c r="EG34" s="118"/>
      <c r="EH34" s="118"/>
      <c r="EI34" s="118"/>
      <c r="EJ34" s="118"/>
      <c r="EK34" s="118"/>
      <c r="EL34" s="118"/>
      <c r="EM34" s="118"/>
      <c r="EN34" s="118"/>
      <c r="EO34" s="118"/>
      <c r="EP34" s="118"/>
      <c r="EQ34" s="118"/>
      <c r="ER34" s="118"/>
      <c r="ES34" s="118"/>
      <c r="ET34" s="118"/>
      <c r="EU34" s="118"/>
      <c r="EV34" s="118"/>
      <c r="EW34" s="118"/>
      <c r="EX34" s="118"/>
      <c r="EY34" s="118"/>
      <c r="EZ34" s="118"/>
      <c r="FA34" s="118"/>
      <c r="FB34" s="118"/>
      <c r="FC34" s="118"/>
      <c r="FD34" s="118"/>
      <c r="FE34" s="118"/>
      <c r="FF34" s="118"/>
      <c r="FG34" s="118"/>
      <c r="FH34" s="118"/>
      <c r="FI34" s="118"/>
      <c r="FJ34" s="118"/>
      <c r="FK34" s="118"/>
      <c r="FL34" s="118"/>
      <c r="FM34" s="118"/>
      <c r="FN34" s="118"/>
      <c r="FO34" s="118"/>
      <c r="FP34" s="118"/>
      <c r="FQ34" s="118"/>
      <c r="FR34" s="118"/>
      <c r="FS34" s="118"/>
      <c r="FT34" s="118"/>
      <c r="FU34" s="118"/>
      <c r="FV34" s="118"/>
      <c r="FW34" s="118"/>
      <c r="FX34" s="118"/>
      <c r="FY34" s="118"/>
      <c r="FZ34" s="118"/>
      <c r="GA34" s="118"/>
      <c r="GB34" s="118"/>
      <c r="GC34" s="118"/>
      <c r="GD34" s="118"/>
      <c r="GE34" s="118"/>
      <c r="GF34" s="118"/>
      <c r="GG34" s="118"/>
      <c r="GH34" s="118"/>
      <c r="GI34" s="118"/>
      <c r="GJ34" s="118"/>
      <c r="GK34" s="118"/>
      <c r="GL34" s="118"/>
      <c r="GM34" s="118"/>
      <c r="GN34" s="118"/>
      <c r="GO34" s="118"/>
      <c r="GP34" s="118"/>
      <c r="GQ34" s="118"/>
      <c r="GR34" s="118"/>
      <c r="GS34" s="118"/>
      <c r="GT34" s="118"/>
      <c r="GU34" s="118"/>
      <c r="GV34" s="118"/>
      <c r="GW34" s="118"/>
      <c r="GX34" s="118"/>
      <c r="GY34" s="118"/>
      <c r="GZ34" s="118"/>
      <c r="HA34" s="118"/>
      <c r="HB34" s="118"/>
      <c r="HC34" s="118"/>
      <c r="HD34" s="118"/>
      <c r="HE34" s="118"/>
      <c r="HF34" s="118"/>
      <c r="HG34" s="118"/>
      <c r="HH34" s="118"/>
      <c r="HI34" s="118"/>
      <c r="HJ34" s="118"/>
      <c r="HK34" s="118"/>
      <c r="HL34" s="118"/>
      <c r="HM34" s="118"/>
      <c r="HN34" s="118"/>
      <c r="HO34" s="118"/>
      <c r="HP34" s="118"/>
      <c r="HQ34" s="118"/>
      <c r="HR34" s="118"/>
      <c r="HS34" s="118"/>
      <c r="HT34" s="118"/>
      <c r="HU34" s="118"/>
      <c r="HV34" s="118"/>
      <c r="HW34" s="118"/>
      <c r="HX34" s="118"/>
      <c r="HY34" s="118"/>
    </row>
    <row r="35" spans="1:233" ht="24" customHeight="1" x14ac:dyDescent="0.15">
      <c r="A35" s="118"/>
      <c r="B35" s="118"/>
      <c r="C35" s="118"/>
      <c r="D35" s="118"/>
      <c r="E35" s="118"/>
      <c r="F35" s="118"/>
      <c r="G35" s="118"/>
      <c r="H35" s="118"/>
      <c r="I35" s="118"/>
      <c r="J35" s="118"/>
      <c r="K35" s="118"/>
      <c r="L35" s="118"/>
      <c r="M35" s="118"/>
      <c r="N35" s="118"/>
      <c r="O35" s="118"/>
      <c r="P35" s="118"/>
      <c r="Q35" s="118"/>
      <c r="R35" s="118"/>
      <c r="S35" s="118"/>
      <c r="T35" s="118"/>
      <c r="U35" s="118"/>
      <c r="V35" s="118"/>
      <c r="W35" s="118"/>
      <c r="X35" s="118"/>
      <c r="Y35" s="118"/>
      <c r="Z35" s="118"/>
      <c r="AA35" s="118"/>
      <c r="AB35" s="118"/>
      <c r="AC35" s="118"/>
      <c r="AD35" s="118"/>
      <c r="AE35" s="118"/>
      <c r="AF35" s="118"/>
      <c r="AG35" s="118"/>
      <c r="AH35" s="118"/>
      <c r="AI35" s="118"/>
      <c r="AJ35" s="118"/>
      <c r="AK35" s="118"/>
      <c r="AL35" s="118"/>
      <c r="AM35" s="118"/>
      <c r="AN35" s="118"/>
      <c r="AO35" s="118"/>
      <c r="AP35" s="118"/>
      <c r="AQ35" s="118"/>
      <c r="AR35" s="118"/>
      <c r="AS35" s="118"/>
      <c r="AT35" s="118"/>
      <c r="AU35" s="118"/>
      <c r="AV35" s="118"/>
      <c r="AW35" s="118"/>
      <c r="AX35" s="118"/>
      <c r="AY35" s="118"/>
      <c r="AZ35" s="118"/>
      <c r="BA35" s="118"/>
      <c r="BB35" s="118"/>
      <c r="BC35" s="118"/>
      <c r="BD35" s="118"/>
      <c r="BE35" s="118"/>
      <c r="BF35" s="118"/>
      <c r="BG35" s="118"/>
      <c r="BH35" s="118"/>
      <c r="BI35" s="118"/>
      <c r="BJ35" s="118"/>
      <c r="BK35" s="118"/>
      <c r="BL35" s="118"/>
      <c r="BM35" s="118"/>
      <c r="BN35" s="118"/>
      <c r="BO35" s="118"/>
      <c r="BP35" s="118"/>
      <c r="BQ35" s="118"/>
      <c r="BR35" s="118"/>
      <c r="BS35" s="118"/>
      <c r="BT35" s="118"/>
      <c r="BU35" s="118"/>
      <c r="BV35" s="118"/>
      <c r="BW35" s="118"/>
      <c r="BX35" s="118"/>
      <c r="BY35" s="118"/>
      <c r="BZ35" s="118"/>
      <c r="CA35" s="118"/>
      <c r="CB35" s="118"/>
      <c r="CC35" s="118"/>
      <c r="CD35" s="118"/>
      <c r="CE35" s="118"/>
      <c r="CF35" s="118"/>
      <c r="CG35" s="118"/>
      <c r="CH35" s="118"/>
      <c r="CI35" s="118"/>
      <c r="CJ35" s="118"/>
      <c r="CK35" s="118"/>
      <c r="CL35" s="118"/>
      <c r="CM35" s="118"/>
      <c r="CN35" s="118"/>
      <c r="CO35" s="118"/>
      <c r="CP35" s="118"/>
      <c r="CQ35" s="118"/>
      <c r="CR35" s="118"/>
      <c r="CS35" s="118"/>
      <c r="CT35" s="118"/>
      <c r="CU35" s="118"/>
      <c r="CV35" s="118"/>
      <c r="CW35" s="118"/>
      <c r="CX35" s="118"/>
      <c r="CY35" s="118"/>
      <c r="CZ35" s="118"/>
      <c r="DA35" s="118"/>
      <c r="DB35" s="118"/>
      <c r="DC35" s="118"/>
      <c r="DD35" s="118"/>
      <c r="DE35" s="118"/>
      <c r="DF35" s="118"/>
      <c r="DG35" s="118"/>
      <c r="DH35" s="118"/>
      <c r="DI35" s="118"/>
      <c r="DJ35" s="118"/>
      <c r="DK35" s="118"/>
      <c r="DL35" s="118"/>
      <c r="DM35" s="118"/>
      <c r="DN35" s="118"/>
      <c r="DO35" s="118"/>
      <c r="DP35" s="118"/>
      <c r="DQ35" s="118"/>
      <c r="DR35" s="118"/>
      <c r="DS35" s="118"/>
      <c r="DT35" s="118"/>
      <c r="DU35" s="118"/>
      <c r="DV35" s="118"/>
      <c r="DW35" s="118"/>
      <c r="DX35" s="118"/>
      <c r="DY35" s="118"/>
      <c r="DZ35" s="118"/>
      <c r="EA35" s="118"/>
      <c r="EB35" s="118"/>
      <c r="EC35" s="118"/>
      <c r="ED35" s="118"/>
      <c r="EE35" s="118"/>
      <c r="EF35" s="118"/>
      <c r="EG35" s="118"/>
      <c r="EH35" s="118"/>
      <c r="EI35" s="118"/>
      <c r="EJ35" s="118"/>
      <c r="EK35" s="118"/>
      <c r="EL35" s="118"/>
      <c r="EM35" s="118"/>
      <c r="EN35" s="118"/>
      <c r="EO35" s="118"/>
      <c r="EP35" s="118"/>
      <c r="EQ35" s="118"/>
      <c r="ER35" s="118"/>
      <c r="ES35" s="118"/>
      <c r="ET35" s="118"/>
      <c r="EU35" s="118"/>
      <c r="EV35" s="118"/>
      <c r="EW35" s="118"/>
      <c r="EX35" s="118"/>
      <c r="EY35" s="118"/>
      <c r="EZ35" s="118"/>
      <c r="FA35" s="118"/>
      <c r="FB35" s="118"/>
      <c r="FC35" s="118"/>
      <c r="FD35" s="118"/>
      <c r="FE35" s="118"/>
      <c r="FF35" s="118"/>
      <c r="FG35" s="118"/>
      <c r="FH35" s="118"/>
      <c r="FI35" s="118"/>
      <c r="FJ35" s="118"/>
      <c r="FK35" s="118"/>
      <c r="FL35" s="118"/>
      <c r="FM35" s="118"/>
      <c r="FN35" s="118"/>
      <c r="FO35" s="118"/>
      <c r="FP35" s="118"/>
      <c r="FQ35" s="118"/>
      <c r="FR35" s="118"/>
      <c r="FS35" s="118"/>
      <c r="FT35" s="118"/>
      <c r="FU35" s="118"/>
      <c r="FV35" s="118"/>
      <c r="FW35" s="118"/>
      <c r="FX35" s="118"/>
      <c r="FY35" s="118"/>
      <c r="FZ35" s="118"/>
      <c r="GA35" s="118"/>
      <c r="GB35" s="118"/>
      <c r="GC35" s="118"/>
      <c r="GD35" s="118"/>
      <c r="GE35" s="118"/>
      <c r="GF35" s="118"/>
      <c r="GG35" s="118"/>
      <c r="GH35" s="118"/>
      <c r="GI35" s="118"/>
      <c r="GJ35" s="118"/>
      <c r="GK35" s="118"/>
      <c r="GL35" s="118"/>
      <c r="GM35" s="118"/>
      <c r="GN35" s="118"/>
      <c r="GO35" s="118"/>
      <c r="GP35" s="118"/>
      <c r="GQ35" s="118"/>
      <c r="GR35" s="118"/>
      <c r="GS35" s="118"/>
      <c r="GT35" s="118"/>
      <c r="GU35" s="118"/>
      <c r="GV35" s="118"/>
      <c r="GW35" s="118"/>
      <c r="GX35" s="118"/>
      <c r="GY35" s="118"/>
      <c r="GZ35" s="118"/>
      <c r="HA35" s="118"/>
      <c r="HB35" s="118"/>
      <c r="HC35" s="118"/>
      <c r="HD35" s="118"/>
      <c r="HE35" s="118"/>
      <c r="HF35" s="118"/>
      <c r="HG35" s="118"/>
      <c r="HH35" s="118"/>
      <c r="HI35" s="118"/>
      <c r="HJ35" s="118"/>
      <c r="HK35" s="118"/>
      <c r="HL35" s="118"/>
      <c r="HM35" s="118"/>
      <c r="HN35" s="118"/>
      <c r="HO35" s="118"/>
      <c r="HP35" s="118"/>
      <c r="HQ35" s="118"/>
      <c r="HR35" s="118"/>
      <c r="HS35" s="118"/>
      <c r="HT35" s="118"/>
      <c r="HU35" s="118"/>
      <c r="HV35" s="118"/>
      <c r="HW35" s="118"/>
      <c r="HX35" s="118"/>
      <c r="HY35" s="118"/>
    </row>
    <row r="36" spans="1:233" ht="24" customHeight="1" x14ac:dyDescent="0.15">
      <c r="A36" s="118"/>
      <c r="B36" s="118"/>
      <c r="C36" s="118"/>
      <c r="D36" s="118"/>
      <c r="E36" s="118"/>
      <c r="F36" s="118"/>
      <c r="G36" s="118"/>
      <c r="H36" s="118"/>
      <c r="I36" s="118"/>
      <c r="J36" s="118"/>
      <c r="K36" s="118"/>
      <c r="L36" s="118"/>
      <c r="M36" s="118"/>
      <c r="N36" s="118"/>
      <c r="O36" s="118"/>
      <c r="P36" s="118"/>
      <c r="Q36" s="118"/>
      <c r="R36" s="118"/>
      <c r="S36" s="118"/>
      <c r="T36" s="118"/>
      <c r="U36" s="118"/>
      <c r="V36" s="118"/>
      <c r="W36" s="118"/>
      <c r="X36" s="118"/>
      <c r="Y36" s="118"/>
      <c r="Z36" s="118"/>
      <c r="AA36" s="118"/>
      <c r="AB36" s="118"/>
      <c r="AC36" s="118"/>
      <c r="AD36" s="118"/>
      <c r="AE36" s="118"/>
      <c r="AF36" s="118"/>
      <c r="AG36" s="118"/>
      <c r="AH36" s="118"/>
      <c r="AI36" s="118"/>
      <c r="AJ36" s="118"/>
      <c r="AK36" s="118"/>
      <c r="AL36" s="118"/>
      <c r="AM36" s="118"/>
      <c r="AN36" s="118"/>
      <c r="AO36" s="118"/>
      <c r="AP36" s="118"/>
      <c r="AQ36" s="118"/>
      <c r="AR36" s="118"/>
      <c r="AS36" s="118"/>
      <c r="AT36" s="118"/>
      <c r="AU36" s="118"/>
      <c r="AV36" s="118"/>
      <c r="AW36" s="118"/>
      <c r="AX36" s="118"/>
      <c r="AY36" s="118"/>
      <c r="AZ36" s="118"/>
      <c r="BA36" s="118"/>
      <c r="BB36" s="118"/>
      <c r="BC36" s="118"/>
      <c r="BD36" s="118"/>
      <c r="BE36" s="118"/>
      <c r="BF36" s="118"/>
      <c r="BG36" s="118"/>
      <c r="BH36" s="118"/>
      <c r="BI36" s="118"/>
      <c r="BJ36" s="118"/>
      <c r="BK36" s="118"/>
      <c r="BL36" s="118"/>
      <c r="BM36" s="118"/>
      <c r="BN36" s="118"/>
      <c r="BO36" s="118"/>
      <c r="BP36" s="118"/>
      <c r="BQ36" s="118"/>
      <c r="BR36" s="118"/>
      <c r="BS36" s="118"/>
      <c r="BT36" s="118"/>
      <c r="BU36" s="118"/>
      <c r="BV36" s="118"/>
      <c r="BW36" s="118"/>
      <c r="BX36" s="118"/>
      <c r="BY36" s="118"/>
      <c r="BZ36" s="118"/>
      <c r="CA36" s="118"/>
      <c r="CB36" s="118"/>
      <c r="CC36" s="118"/>
      <c r="CD36" s="118"/>
      <c r="CE36" s="118"/>
      <c r="CF36" s="118"/>
      <c r="CG36" s="118"/>
      <c r="CH36" s="118"/>
      <c r="CI36" s="118"/>
      <c r="CJ36" s="118"/>
      <c r="CK36" s="118"/>
      <c r="CL36" s="118"/>
      <c r="CM36" s="118"/>
      <c r="CN36" s="118"/>
      <c r="CO36" s="118"/>
      <c r="CP36" s="118"/>
      <c r="CQ36" s="118"/>
      <c r="CR36" s="118"/>
      <c r="CS36" s="118"/>
      <c r="CT36" s="118"/>
      <c r="CU36" s="118"/>
      <c r="CV36" s="118"/>
      <c r="CW36" s="118"/>
      <c r="CX36" s="118"/>
      <c r="CY36" s="118"/>
      <c r="CZ36" s="118"/>
      <c r="DA36" s="118"/>
      <c r="DB36" s="118"/>
      <c r="DC36" s="118"/>
      <c r="DD36" s="118"/>
      <c r="DE36" s="118"/>
      <c r="DF36" s="118"/>
      <c r="DG36" s="118"/>
      <c r="DH36" s="118"/>
      <c r="DI36" s="118"/>
      <c r="DJ36" s="118"/>
      <c r="DK36" s="118"/>
      <c r="DL36" s="118"/>
      <c r="DM36" s="118"/>
      <c r="DN36" s="118"/>
      <c r="DO36" s="118"/>
      <c r="DP36" s="118"/>
      <c r="DQ36" s="118"/>
      <c r="DR36" s="118"/>
      <c r="DS36" s="118"/>
      <c r="DT36" s="118"/>
      <c r="DU36" s="118"/>
      <c r="DV36" s="118"/>
      <c r="DW36" s="118"/>
      <c r="DX36" s="118"/>
      <c r="DY36" s="118"/>
      <c r="DZ36" s="118"/>
      <c r="EA36" s="118"/>
      <c r="EB36" s="118"/>
      <c r="EC36" s="118"/>
      <c r="ED36" s="118"/>
      <c r="EE36" s="118"/>
      <c r="EF36" s="118"/>
      <c r="EG36" s="118"/>
      <c r="EH36" s="118"/>
      <c r="EI36" s="118"/>
      <c r="EJ36" s="118"/>
      <c r="EK36" s="118"/>
      <c r="EL36" s="118"/>
      <c r="EM36" s="118"/>
      <c r="EN36" s="118"/>
      <c r="EO36" s="118"/>
      <c r="EP36" s="118"/>
      <c r="EQ36" s="118"/>
      <c r="ER36" s="118"/>
      <c r="ES36" s="118"/>
      <c r="ET36" s="118"/>
      <c r="EU36" s="118"/>
      <c r="EV36" s="118"/>
      <c r="EW36" s="118"/>
      <c r="EX36" s="118"/>
      <c r="EY36" s="118"/>
      <c r="EZ36" s="118"/>
      <c r="FA36" s="118"/>
      <c r="FB36" s="118"/>
      <c r="FC36" s="118"/>
      <c r="FD36" s="118"/>
      <c r="FE36" s="118"/>
      <c r="FF36" s="118"/>
      <c r="FG36" s="118"/>
      <c r="FH36" s="118"/>
      <c r="FI36" s="118"/>
      <c r="FJ36" s="118"/>
      <c r="FK36" s="118"/>
      <c r="FL36" s="118"/>
      <c r="FM36" s="118"/>
      <c r="FN36" s="118"/>
      <c r="FO36" s="118"/>
      <c r="FP36" s="118"/>
      <c r="FQ36" s="118"/>
      <c r="FR36" s="118"/>
      <c r="FS36" s="118"/>
      <c r="FT36" s="118"/>
      <c r="FU36" s="118"/>
      <c r="FV36" s="118"/>
      <c r="FW36" s="118"/>
      <c r="FX36" s="118"/>
      <c r="FY36" s="118"/>
      <c r="FZ36" s="118"/>
      <c r="GA36" s="118"/>
      <c r="GB36" s="118"/>
      <c r="GC36" s="118"/>
      <c r="GD36" s="118"/>
      <c r="GE36" s="118"/>
      <c r="GF36" s="118"/>
      <c r="GG36" s="118"/>
      <c r="GH36" s="118"/>
      <c r="GI36" s="118"/>
      <c r="GJ36" s="118"/>
      <c r="GK36" s="118"/>
      <c r="GL36" s="118"/>
      <c r="GM36" s="118"/>
      <c r="GN36" s="118"/>
      <c r="GO36" s="118"/>
      <c r="GP36" s="118"/>
      <c r="GQ36" s="118"/>
      <c r="GR36" s="118"/>
      <c r="GS36" s="118"/>
      <c r="GT36" s="118"/>
      <c r="GU36" s="118"/>
      <c r="GV36" s="118"/>
      <c r="GW36" s="118"/>
      <c r="GX36" s="118"/>
      <c r="GY36" s="118"/>
      <c r="GZ36" s="118"/>
      <c r="HA36" s="118"/>
      <c r="HB36" s="118"/>
      <c r="HC36" s="118"/>
      <c r="HD36" s="118"/>
      <c r="HE36" s="118"/>
      <c r="HF36" s="118"/>
      <c r="HG36" s="118"/>
      <c r="HH36" s="118"/>
      <c r="HI36" s="118"/>
      <c r="HJ36" s="118"/>
      <c r="HK36" s="118"/>
      <c r="HL36" s="118"/>
      <c r="HM36" s="118"/>
      <c r="HN36" s="118"/>
      <c r="HO36" s="118"/>
      <c r="HP36" s="118"/>
      <c r="HQ36" s="118"/>
      <c r="HR36" s="118"/>
      <c r="HS36" s="118"/>
      <c r="HT36" s="118"/>
      <c r="HU36" s="118"/>
      <c r="HV36" s="118"/>
      <c r="HW36" s="118"/>
      <c r="HX36" s="118"/>
      <c r="HY36" s="118"/>
    </row>
    <row r="37" spans="1:233" ht="24" customHeight="1" x14ac:dyDescent="0.15">
      <c r="A37" s="118"/>
      <c r="B37" s="118"/>
      <c r="C37" s="118"/>
      <c r="D37" s="118"/>
      <c r="E37" s="118"/>
      <c r="F37" s="118"/>
      <c r="G37" s="118"/>
      <c r="H37" s="118"/>
      <c r="I37" s="118"/>
      <c r="J37" s="118"/>
      <c r="K37" s="118"/>
      <c r="L37" s="118"/>
      <c r="M37" s="118"/>
      <c r="N37" s="118"/>
      <c r="O37" s="118"/>
      <c r="P37" s="118"/>
      <c r="Q37" s="118"/>
      <c r="R37" s="118"/>
      <c r="S37" s="118"/>
      <c r="T37" s="118"/>
      <c r="U37" s="118"/>
      <c r="V37" s="118"/>
      <c r="W37" s="118"/>
      <c r="X37" s="118"/>
      <c r="Y37" s="118"/>
      <c r="Z37" s="118"/>
      <c r="AA37" s="118"/>
      <c r="AB37" s="118"/>
      <c r="AC37" s="118"/>
      <c r="AD37" s="118"/>
      <c r="AE37" s="118"/>
      <c r="AF37" s="118"/>
      <c r="AG37" s="118"/>
      <c r="AH37" s="118"/>
      <c r="AI37" s="118"/>
      <c r="AJ37" s="118"/>
      <c r="AK37" s="118"/>
      <c r="AL37" s="118"/>
      <c r="AM37" s="118"/>
      <c r="AN37" s="118"/>
      <c r="AO37" s="118"/>
      <c r="AP37" s="118"/>
      <c r="AQ37" s="118"/>
      <c r="AR37" s="118"/>
      <c r="AS37" s="118"/>
      <c r="AT37" s="118"/>
      <c r="AU37" s="118"/>
      <c r="AV37" s="118"/>
      <c r="AW37" s="118"/>
      <c r="AX37" s="118"/>
      <c r="AY37" s="118"/>
      <c r="AZ37" s="118"/>
      <c r="BA37" s="118"/>
      <c r="BB37" s="118"/>
      <c r="BC37" s="118"/>
      <c r="BD37" s="118"/>
      <c r="BE37" s="118"/>
      <c r="BF37" s="118"/>
      <c r="BG37" s="118"/>
      <c r="BH37" s="118"/>
      <c r="BI37" s="118"/>
      <c r="BJ37" s="118"/>
      <c r="BK37" s="118"/>
      <c r="BL37" s="118"/>
      <c r="BM37" s="118"/>
      <c r="BN37" s="118"/>
      <c r="BO37" s="118"/>
      <c r="BP37" s="118"/>
      <c r="BQ37" s="118"/>
      <c r="BR37" s="118"/>
      <c r="BS37" s="118"/>
      <c r="BT37" s="118"/>
      <c r="BU37" s="118"/>
      <c r="BV37" s="118"/>
      <c r="BW37" s="118"/>
      <c r="BX37" s="118"/>
      <c r="BY37" s="118"/>
      <c r="BZ37" s="118"/>
      <c r="CA37" s="118"/>
      <c r="CB37" s="118"/>
      <c r="CC37" s="118"/>
      <c r="CD37" s="118"/>
      <c r="CE37" s="118"/>
      <c r="CF37" s="118"/>
      <c r="CG37" s="118"/>
      <c r="CH37" s="118"/>
      <c r="CI37" s="118"/>
      <c r="CJ37" s="118"/>
      <c r="CK37" s="118"/>
      <c r="CL37" s="118"/>
      <c r="CM37" s="118"/>
      <c r="CN37" s="118"/>
      <c r="CO37" s="118"/>
      <c r="CP37" s="118"/>
      <c r="CQ37" s="118"/>
      <c r="CR37" s="118"/>
      <c r="CS37" s="118"/>
      <c r="CT37" s="118"/>
      <c r="CU37" s="118"/>
      <c r="CV37" s="118"/>
      <c r="CW37" s="118"/>
      <c r="CX37" s="118"/>
      <c r="CY37" s="118"/>
      <c r="CZ37" s="118"/>
      <c r="DA37" s="118"/>
      <c r="DB37" s="118"/>
      <c r="DC37" s="118"/>
      <c r="DD37" s="118"/>
      <c r="DE37" s="118"/>
      <c r="DF37" s="118"/>
      <c r="DG37" s="118"/>
      <c r="DH37" s="118"/>
      <c r="DI37" s="118"/>
      <c r="DJ37" s="118"/>
      <c r="DK37" s="118"/>
      <c r="DL37" s="118"/>
      <c r="DM37" s="118"/>
      <c r="DN37" s="118"/>
      <c r="DO37" s="118"/>
      <c r="DP37" s="118"/>
      <c r="DQ37" s="118"/>
      <c r="DR37" s="118"/>
      <c r="DS37" s="118"/>
      <c r="DT37" s="118"/>
      <c r="DU37" s="118"/>
      <c r="DV37" s="118"/>
      <c r="DW37" s="118"/>
      <c r="DX37" s="118"/>
      <c r="DY37" s="118"/>
      <c r="DZ37" s="118"/>
      <c r="EA37" s="118"/>
      <c r="EB37" s="118"/>
      <c r="EC37" s="118"/>
      <c r="ED37" s="118"/>
      <c r="EE37" s="118"/>
      <c r="EF37" s="118"/>
      <c r="EG37" s="118"/>
      <c r="EH37" s="118"/>
      <c r="EI37" s="118"/>
      <c r="EJ37" s="118"/>
      <c r="EK37" s="118"/>
      <c r="EL37" s="118"/>
      <c r="EM37" s="118"/>
      <c r="EN37" s="118"/>
      <c r="EO37" s="118"/>
      <c r="EP37" s="118"/>
      <c r="EQ37" s="118"/>
      <c r="ER37" s="118"/>
      <c r="ES37" s="118"/>
      <c r="ET37" s="118"/>
      <c r="EU37" s="118"/>
      <c r="EV37" s="118"/>
      <c r="EW37" s="118"/>
      <c r="EX37" s="118"/>
      <c r="EY37" s="118"/>
      <c r="EZ37" s="118"/>
      <c r="FA37" s="118"/>
      <c r="FB37" s="118"/>
      <c r="FC37" s="118"/>
      <c r="FD37" s="118"/>
      <c r="FE37" s="118"/>
      <c r="FF37" s="118"/>
      <c r="FG37" s="118"/>
      <c r="FH37" s="118"/>
      <c r="FI37" s="118"/>
      <c r="FJ37" s="118"/>
      <c r="FK37" s="118"/>
      <c r="FL37" s="118"/>
      <c r="FM37" s="118"/>
      <c r="FN37" s="118"/>
      <c r="FO37" s="118"/>
      <c r="FP37" s="118"/>
      <c r="FQ37" s="118"/>
      <c r="FR37" s="118"/>
      <c r="FS37" s="118"/>
      <c r="FT37" s="118"/>
      <c r="FU37" s="118"/>
      <c r="FV37" s="118"/>
      <c r="FW37" s="118"/>
      <c r="FX37" s="118"/>
      <c r="FY37" s="118"/>
      <c r="FZ37" s="118"/>
      <c r="GA37" s="118"/>
      <c r="GB37" s="118"/>
      <c r="GC37" s="118"/>
      <c r="GD37" s="118"/>
      <c r="GE37" s="118"/>
      <c r="GF37" s="118"/>
      <c r="GG37" s="118"/>
      <c r="GH37" s="118"/>
      <c r="GI37" s="118"/>
      <c r="GJ37" s="118"/>
      <c r="GK37" s="118"/>
      <c r="GL37" s="118"/>
      <c r="GM37" s="118"/>
      <c r="GN37" s="118"/>
      <c r="GO37" s="118"/>
      <c r="GP37" s="118"/>
      <c r="GQ37" s="118"/>
      <c r="GR37" s="118"/>
      <c r="GS37" s="118"/>
      <c r="GT37" s="118"/>
      <c r="GU37" s="118"/>
      <c r="GV37" s="118"/>
      <c r="GW37" s="118"/>
      <c r="GX37" s="118"/>
      <c r="GY37" s="118"/>
      <c r="GZ37" s="118"/>
      <c r="HA37" s="118"/>
      <c r="HB37" s="118"/>
      <c r="HC37" s="118"/>
      <c r="HD37" s="118"/>
      <c r="HE37" s="118"/>
      <c r="HF37" s="118"/>
      <c r="HG37" s="118"/>
      <c r="HH37" s="118"/>
      <c r="HI37" s="118"/>
      <c r="HJ37" s="118"/>
      <c r="HK37" s="118"/>
      <c r="HL37" s="118"/>
      <c r="HM37" s="118"/>
      <c r="HN37" s="118"/>
      <c r="HO37" s="118"/>
      <c r="HP37" s="118"/>
      <c r="HQ37" s="118"/>
      <c r="HR37" s="118"/>
      <c r="HS37" s="118"/>
      <c r="HT37" s="118"/>
      <c r="HU37" s="118"/>
      <c r="HV37" s="118"/>
      <c r="HW37" s="118"/>
      <c r="HX37" s="118"/>
      <c r="HY37" s="118"/>
    </row>
    <row r="38" spans="1:233" ht="24" customHeight="1" x14ac:dyDescent="0.15">
      <c r="A38" s="118"/>
      <c r="B38" s="118"/>
      <c r="C38" s="118"/>
      <c r="D38" s="118"/>
      <c r="E38" s="118"/>
      <c r="F38" s="118"/>
      <c r="G38" s="118"/>
      <c r="H38" s="118"/>
      <c r="I38" s="118"/>
      <c r="J38" s="118"/>
      <c r="K38" s="118"/>
      <c r="L38" s="118"/>
      <c r="M38" s="118"/>
      <c r="N38" s="118"/>
      <c r="O38" s="118"/>
      <c r="P38" s="118"/>
      <c r="Q38" s="118"/>
      <c r="R38" s="118"/>
      <c r="S38" s="118"/>
      <c r="T38" s="118"/>
      <c r="U38" s="118"/>
      <c r="V38" s="118"/>
      <c r="W38" s="118"/>
      <c r="X38" s="118"/>
      <c r="Y38" s="118"/>
      <c r="Z38" s="118"/>
      <c r="AA38" s="118"/>
      <c r="AB38" s="118"/>
      <c r="AC38" s="118"/>
      <c r="AD38" s="118"/>
      <c r="AE38" s="118"/>
      <c r="AF38" s="118"/>
      <c r="AG38" s="118"/>
      <c r="AH38" s="118"/>
      <c r="AI38" s="118"/>
      <c r="AJ38" s="118"/>
      <c r="AK38" s="118"/>
      <c r="AL38" s="118"/>
      <c r="AM38" s="118"/>
      <c r="AN38" s="118"/>
      <c r="AO38" s="118"/>
      <c r="AP38" s="118"/>
      <c r="AQ38" s="118"/>
      <c r="AR38" s="118"/>
      <c r="AS38" s="118"/>
      <c r="AT38" s="118"/>
      <c r="AU38" s="118"/>
      <c r="AV38" s="118"/>
      <c r="AW38" s="118"/>
      <c r="AX38" s="118"/>
      <c r="AY38" s="118"/>
      <c r="AZ38" s="118"/>
      <c r="BA38" s="118"/>
      <c r="BB38" s="118"/>
      <c r="BC38" s="118"/>
      <c r="BD38" s="118"/>
      <c r="BE38" s="118"/>
      <c r="BF38" s="118"/>
      <c r="BG38" s="118"/>
      <c r="BH38" s="118"/>
      <c r="BI38" s="118"/>
      <c r="BJ38" s="118"/>
      <c r="BK38" s="118"/>
      <c r="BL38" s="118"/>
      <c r="BM38" s="118"/>
      <c r="BN38" s="118"/>
      <c r="BO38" s="118"/>
      <c r="BP38" s="118"/>
      <c r="BQ38" s="118"/>
      <c r="BR38" s="118"/>
      <c r="BS38" s="118"/>
      <c r="BT38" s="118"/>
      <c r="BU38" s="118"/>
      <c r="BV38" s="118"/>
      <c r="BW38" s="118"/>
      <c r="BX38" s="118"/>
      <c r="BY38" s="118"/>
      <c r="BZ38" s="118"/>
      <c r="CA38" s="118"/>
      <c r="CB38" s="118"/>
      <c r="CC38" s="118"/>
      <c r="CD38" s="118"/>
      <c r="CE38" s="118"/>
      <c r="CF38" s="118"/>
      <c r="CG38" s="118"/>
      <c r="CH38" s="118"/>
      <c r="CI38" s="118"/>
      <c r="CJ38" s="118"/>
      <c r="CK38" s="118"/>
      <c r="CL38" s="118"/>
      <c r="CM38" s="118"/>
      <c r="CN38" s="118"/>
      <c r="CO38" s="118"/>
      <c r="CP38" s="118"/>
      <c r="CQ38" s="118"/>
      <c r="CR38" s="118"/>
      <c r="CS38" s="118"/>
      <c r="CT38" s="118"/>
      <c r="CU38" s="118"/>
      <c r="CV38" s="118"/>
      <c r="CW38" s="118"/>
      <c r="CX38" s="118"/>
      <c r="CY38" s="118"/>
      <c r="CZ38" s="118"/>
      <c r="DA38" s="118"/>
      <c r="DB38" s="118"/>
      <c r="DC38" s="118"/>
      <c r="DD38" s="118"/>
      <c r="DE38" s="118"/>
      <c r="DF38" s="118"/>
      <c r="DG38" s="118"/>
      <c r="DH38" s="118"/>
      <c r="DI38" s="118"/>
      <c r="DJ38" s="118"/>
      <c r="DK38" s="118"/>
      <c r="DL38" s="118"/>
      <c r="DM38" s="118"/>
      <c r="DN38" s="118"/>
      <c r="DO38" s="118"/>
      <c r="DP38" s="118"/>
      <c r="DQ38" s="118"/>
      <c r="DR38" s="118"/>
      <c r="DS38" s="118"/>
      <c r="DT38" s="118"/>
      <c r="DU38" s="118"/>
      <c r="DV38" s="118"/>
      <c r="DW38" s="118"/>
      <c r="DX38" s="118"/>
      <c r="DY38" s="118"/>
      <c r="DZ38" s="118"/>
      <c r="EA38" s="118"/>
      <c r="EB38" s="118"/>
      <c r="EC38" s="118"/>
      <c r="ED38" s="118"/>
      <c r="EE38" s="118"/>
      <c r="EF38" s="118"/>
      <c r="EG38" s="118"/>
      <c r="EH38" s="118"/>
      <c r="EI38" s="118"/>
      <c r="EJ38" s="118"/>
      <c r="EK38" s="118"/>
      <c r="EL38" s="118"/>
      <c r="EM38" s="118"/>
      <c r="EN38" s="118"/>
      <c r="EO38" s="118"/>
      <c r="EP38" s="118"/>
      <c r="EQ38" s="118"/>
      <c r="ER38" s="118"/>
      <c r="ES38" s="118"/>
      <c r="ET38" s="118"/>
      <c r="EU38" s="118"/>
      <c r="EV38" s="118"/>
      <c r="EW38" s="118"/>
      <c r="EX38" s="118"/>
      <c r="EY38" s="118"/>
      <c r="EZ38" s="118"/>
      <c r="FA38" s="118"/>
      <c r="FB38" s="118"/>
      <c r="FC38" s="118"/>
      <c r="FD38" s="118"/>
      <c r="FE38" s="118"/>
      <c r="FF38" s="118"/>
      <c r="FG38" s="118"/>
      <c r="FH38" s="118"/>
      <c r="FI38" s="118"/>
      <c r="FJ38" s="118"/>
      <c r="FK38" s="118"/>
      <c r="FL38" s="118"/>
      <c r="FM38" s="118"/>
      <c r="FN38" s="118"/>
      <c r="FO38" s="118"/>
      <c r="FP38" s="118"/>
      <c r="FQ38" s="118"/>
      <c r="FR38" s="118"/>
      <c r="FS38" s="118"/>
      <c r="FT38" s="118"/>
      <c r="FU38" s="118"/>
      <c r="FV38" s="118"/>
      <c r="FW38" s="118"/>
      <c r="FX38" s="118"/>
      <c r="FY38" s="118"/>
      <c r="FZ38" s="118"/>
      <c r="GA38" s="118"/>
      <c r="GB38" s="118"/>
      <c r="GC38" s="118"/>
      <c r="GD38" s="118"/>
      <c r="GE38" s="118"/>
      <c r="GF38" s="118"/>
      <c r="GG38" s="118"/>
      <c r="GH38" s="118"/>
      <c r="GI38" s="118"/>
      <c r="GJ38" s="118"/>
      <c r="GK38" s="118"/>
      <c r="GL38" s="118"/>
      <c r="GM38" s="118"/>
      <c r="GN38" s="118"/>
      <c r="GO38" s="118"/>
      <c r="GP38" s="118"/>
      <c r="GQ38" s="118"/>
      <c r="GR38" s="118"/>
      <c r="GS38" s="118"/>
      <c r="GT38" s="118"/>
      <c r="GU38" s="118"/>
      <c r="GV38" s="118"/>
      <c r="GW38" s="118"/>
      <c r="GX38" s="118"/>
      <c r="GY38" s="118"/>
      <c r="GZ38" s="118"/>
      <c r="HA38" s="118"/>
      <c r="HB38" s="118"/>
      <c r="HC38" s="118"/>
      <c r="HD38" s="118"/>
      <c r="HE38" s="118"/>
      <c r="HF38" s="118"/>
      <c r="HG38" s="118"/>
      <c r="HH38" s="118"/>
      <c r="HI38" s="118"/>
      <c r="HJ38" s="118"/>
      <c r="HK38" s="118"/>
      <c r="HL38" s="118"/>
      <c r="HM38" s="118"/>
      <c r="HN38" s="118"/>
      <c r="HO38" s="118"/>
      <c r="HP38" s="118"/>
      <c r="HQ38" s="118"/>
      <c r="HR38" s="118"/>
      <c r="HS38" s="118"/>
      <c r="HT38" s="118"/>
      <c r="HU38" s="118"/>
      <c r="HV38" s="118"/>
      <c r="HW38" s="118"/>
      <c r="HX38" s="118"/>
      <c r="HY38" s="118"/>
    </row>
    <row r="39" spans="1:233" ht="24" customHeight="1" x14ac:dyDescent="0.15">
      <c r="A39" s="118"/>
      <c r="B39" s="118"/>
      <c r="C39" s="118"/>
      <c r="D39" s="118"/>
      <c r="E39" s="118"/>
      <c r="F39" s="118"/>
      <c r="G39" s="118"/>
      <c r="H39" s="118"/>
      <c r="I39" s="118"/>
      <c r="J39" s="118"/>
      <c r="K39" s="118"/>
      <c r="L39" s="118"/>
      <c r="M39" s="118"/>
      <c r="N39" s="118"/>
      <c r="O39" s="118"/>
      <c r="P39" s="118"/>
      <c r="Q39" s="118"/>
      <c r="R39" s="118"/>
      <c r="S39" s="118"/>
      <c r="T39" s="118"/>
      <c r="U39" s="118"/>
      <c r="V39" s="118"/>
      <c r="W39" s="118"/>
      <c r="X39" s="118"/>
      <c r="Y39" s="118"/>
      <c r="Z39" s="118"/>
      <c r="AA39" s="118"/>
      <c r="AB39" s="118"/>
      <c r="AC39" s="118"/>
      <c r="AD39" s="118"/>
      <c r="AE39" s="118"/>
      <c r="AF39" s="118"/>
      <c r="AG39" s="118"/>
      <c r="AH39" s="118"/>
      <c r="AI39" s="118"/>
      <c r="AJ39" s="118"/>
      <c r="AK39" s="118"/>
      <c r="AL39" s="118"/>
      <c r="AM39" s="118"/>
      <c r="AN39" s="118"/>
      <c r="AO39" s="118"/>
      <c r="AP39" s="118"/>
      <c r="AQ39" s="118"/>
      <c r="AR39" s="118"/>
      <c r="AS39" s="118"/>
      <c r="AT39" s="118"/>
      <c r="AU39" s="118"/>
      <c r="AV39" s="118"/>
      <c r="AW39" s="118"/>
      <c r="AX39" s="118"/>
      <c r="AY39" s="118"/>
      <c r="AZ39" s="118"/>
      <c r="BA39" s="118"/>
      <c r="BB39" s="118"/>
      <c r="BC39" s="118"/>
      <c r="BD39" s="118"/>
      <c r="BE39" s="118"/>
      <c r="BF39" s="118"/>
      <c r="BG39" s="118"/>
      <c r="BH39" s="118"/>
      <c r="BI39" s="118"/>
      <c r="BJ39" s="118"/>
      <c r="BK39" s="118"/>
      <c r="BL39" s="118"/>
      <c r="BM39" s="118"/>
      <c r="BN39" s="118"/>
      <c r="BO39" s="118"/>
      <c r="BP39" s="118"/>
      <c r="BQ39" s="118"/>
      <c r="BR39" s="118"/>
      <c r="BS39" s="118"/>
      <c r="BT39" s="118"/>
      <c r="BU39" s="118"/>
      <c r="BV39" s="118"/>
      <c r="BW39" s="118"/>
      <c r="BX39" s="118"/>
      <c r="BY39" s="118"/>
      <c r="BZ39" s="118"/>
      <c r="CA39" s="118"/>
      <c r="CB39" s="118"/>
      <c r="CC39" s="118"/>
      <c r="CD39" s="118"/>
      <c r="CE39" s="118"/>
      <c r="CF39" s="118"/>
      <c r="CG39" s="118"/>
      <c r="CH39" s="118"/>
      <c r="CI39" s="118"/>
      <c r="CJ39" s="118"/>
      <c r="CK39" s="118"/>
      <c r="CL39" s="118"/>
      <c r="CM39" s="118"/>
      <c r="CN39" s="118"/>
      <c r="CO39" s="118"/>
      <c r="CP39" s="118"/>
      <c r="CQ39" s="118"/>
      <c r="CR39" s="118"/>
      <c r="CS39" s="118"/>
      <c r="CT39" s="118"/>
      <c r="CU39" s="118"/>
      <c r="CV39" s="118"/>
      <c r="CW39" s="118"/>
      <c r="CX39" s="118"/>
      <c r="CY39" s="118"/>
      <c r="CZ39" s="118"/>
      <c r="DA39" s="118"/>
      <c r="DB39" s="118"/>
      <c r="DC39" s="118"/>
      <c r="DD39" s="118"/>
      <c r="DE39" s="118"/>
      <c r="DF39" s="118"/>
      <c r="DG39" s="118"/>
      <c r="DH39" s="118"/>
      <c r="DI39" s="118"/>
      <c r="DJ39" s="118"/>
      <c r="DK39" s="118"/>
      <c r="DL39" s="118"/>
      <c r="DM39" s="118"/>
      <c r="DN39" s="118"/>
      <c r="DO39" s="118"/>
      <c r="DP39" s="118"/>
      <c r="DQ39" s="118"/>
      <c r="DR39" s="118"/>
      <c r="DS39" s="118"/>
      <c r="DT39" s="118"/>
      <c r="DU39" s="118"/>
      <c r="DV39" s="118"/>
      <c r="DW39" s="118"/>
      <c r="DX39" s="118"/>
      <c r="DY39" s="118"/>
      <c r="DZ39" s="118"/>
      <c r="EA39" s="118"/>
      <c r="EB39" s="118"/>
      <c r="EC39" s="118"/>
      <c r="ED39" s="118"/>
      <c r="EE39" s="118"/>
      <c r="EF39" s="118"/>
      <c r="EG39" s="118"/>
      <c r="EH39" s="118"/>
      <c r="EI39" s="118"/>
      <c r="EJ39" s="118"/>
      <c r="EK39" s="118"/>
      <c r="EL39" s="118"/>
      <c r="EM39" s="118"/>
      <c r="EN39" s="118"/>
      <c r="EO39" s="118"/>
      <c r="EP39" s="118"/>
      <c r="EQ39" s="118"/>
      <c r="ER39" s="118"/>
      <c r="ES39" s="118"/>
      <c r="ET39" s="118"/>
      <c r="EU39" s="118"/>
      <c r="EV39" s="118"/>
      <c r="EW39" s="118"/>
      <c r="EX39" s="118"/>
      <c r="EY39" s="118"/>
      <c r="EZ39" s="118"/>
      <c r="FA39" s="118"/>
      <c r="FB39" s="118"/>
      <c r="FC39" s="118"/>
      <c r="FD39" s="118"/>
      <c r="FE39" s="118"/>
      <c r="FF39" s="118"/>
      <c r="FG39" s="118"/>
      <c r="FH39" s="118"/>
      <c r="FI39" s="118"/>
      <c r="FJ39" s="118"/>
      <c r="FK39" s="118"/>
      <c r="FL39" s="118"/>
      <c r="FM39" s="118"/>
      <c r="FN39" s="118"/>
      <c r="FO39" s="118"/>
      <c r="FP39" s="118"/>
      <c r="FQ39" s="118"/>
      <c r="FR39" s="118"/>
      <c r="FS39" s="118"/>
      <c r="FT39" s="118"/>
      <c r="FU39" s="118"/>
      <c r="FV39" s="118"/>
      <c r="FW39" s="118"/>
      <c r="FX39" s="118"/>
      <c r="FY39" s="118"/>
      <c r="FZ39" s="118"/>
      <c r="GA39" s="118"/>
      <c r="GB39" s="118"/>
      <c r="GC39" s="118"/>
      <c r="GD39" s="118"/>
      <c r="GE39" s="118"/>
      <c r="GF39" s="118"/>
      <c r="GG39" s="118"/>
      <c r="GH39" s="118"/>
      <c r="GI39" s="118"/>
      <c r="GJ39" s="118"/>
      <c r="GK39" s="118"/>
      <c r="GL39" s="118"/>
      <c r="GM39" s="118"/>
      <c r="GN39" s="118"/>
      <c r="GO39" s="118"/>
      <c r="GP39" s="118"/>
      <c r="GQ39" s="118"/>
      <c r="GR39" s="118"/>
      <c r="GS39" s="118"/>
      <c r="GT39" s="118"/>
      <c r="GU39" s="118"/>
      <c r="GV39" s="118"/>
      <c r="GW39" s="118"/>
      <c r="GX39" s="118"/>
      <c r="GY39" s="118"/>
      <c r="GZ39" s="118"/>
      <c r="HA39" s="118"/>
      <c r="HB39" s="118"/>
      <c r="HC39" s="118"/>
      <c r="HD39" s="118"/>
      <c r="HE39" s="118"/>
      <c r="HF39" s="118"/>
      <c r="HG39" s="118"/>
      <c r="HH39" s="118"/>
      <c r="HI39" s="118"/>
      <c r="HJ39" s="118"/>
      <c r="HK39" s="118"/>
      <c r="HL39" s="118"/>
      <c r="HM39" s="118"/>
      <c r="HN39" s="118"/>
      <c r="HO39" s="118"/>
      <c r="HP39" s="118"/>
      <c r="HQ39" s="118"/>
      <c r="HR39" s="118"/>
      <c r="HS39" s="118"/>
      <c r="HT39" s="118"/>
      <c r="HU39" s="118"/>
      <c r="HV39" s="118"/>
      <c r="HW39" s="118"/>
      <c r="HX39" s="118"/>
      <c r="HY39" s="118"/>
    </row>
    <row r="40" spans="1:233" ht="24" customHeight="1" x14ac:dyDescent="0.15">
      <c r="A40" s="118"/>
      <c r="B40" s="118"/>
      <c r="C40" s="118"/>
      <c r="D40" s="118"/>
      <c r="E40" s="118"/>
      <c r="F40" s="118"/>
      <c r="G40" s="118"/>
      <c r="H40" s="118"/>
      <c r="I40" s="118"/>
      <c r="J40" s="118"/>
      <c r="K40" s="118"/>
      <c r="L40" s="118"/>
      <c r="M40" s="118"/>
      <c r="N40" s="118"/>
      <c r="O40" s="118"/>
      <c r="P40" s="118"/>
      <c r="Q40" s="118"/>
      <c r="R40" s="118"/>
      <c r="S40" s="118"/>
      <c r="T40" s="118"/>
      <c r="U40" s="118"/>
      <c r="V40" s="118"/>
      <c r="W40" s="118"/>
      <c r="X40" s="118"/>
      <c r="Y40" s="118"/>
      <c r="Z40" s="118"/>
      <c r="AA40" s="118"/>
      <c r="AB40" s="118"/>
      <c r="AC40" s="118"/>
      <c r="AD40" s="118"/>
      <c r="AE40" s="118"/>
      <c r="AF40" s="118"/>
      <c r="AG40" s="118"/>
      <c r="AH40" s="118"/>
      <c r="AI40" s="118"/>
      <c r="AJ40" s="118"/>
      <c r="AK40" s="118"/>
      <c r="AL40" s="118"/>
      <c r="AM40" s="118"/>
      <c r="AN40" s="118"/>
      <c r="AO40" s="118"/>
      <c r="AP40" s="118"/>
      <c r="AQ40" s="118"/>
      <c r="AR40" s="118"/>
      <c r="AS40" s="118"/>
      <c r="AT40" s="118"/>
      <c r="AU40" s="118"/>
      <c r="AV40" s="118"/>
      <c r="AW40" s="118"/>
      <c r="AX40" s="118"/>
      <c r="AY40" s="118"/>
      <c r="AZ40" s="118"/>
      <c r="BA40" s="118"/>
      <c r="BB40" s="118"/>
      <c r="BC40" s="118"/>
      <c r="BD40" s="118"/>
      <c r="BE40" s="118"/>
      <c r="BF40" s="118"/>
      <c r="BG40" s="118"/>
      <c r="BH40" s="118"/>
      <c r="BI40" s="118"/>
      <c r="BJ40" s="118"/>
      <c r="BK40" s="118"/>
      <c r="BL40" s="118"/>
      <c r="BM40" s="118"/>
      <c r="BN40" s="118"/>
      <c r="BO40" s="118"/>
      <c r="BP40" s="118"/>
      <c r="BQ40" s="118"/>
      <c r="BR40" s="118"/>
      <c r="BS40" s="118"/>
      <c r="BT40" s="118"/>
      <c r="BU40" s="118"/>
      <c r="BV40" s="118"/>
      <c r="BW40" s="118"/>
      <c r="BX40" s="118"/>
      <c r="BY40" s="118"/>
      <c r="BZ40" s="118"/>
      <c r="CA40" s="118"/>
      <c r="CB40" s="118"/>
      <c r="CC40" s="118"/>
      <c r="CD40" s="118"/>
      <c r="CE40" s="118"/>
      <c r="CF40" s="118"/>
      <c r="CG40" s="118"/>
      <c r="CH40" s="118"/>
      <c r="CI40" s="118"/>
      <c r="CJ40" s="118"/>
      <c r="CK40" s="118"/>
      <c r="CL40" s="118"/>
      <c r="CM40" s="118"/>
      <c r="CN40" s="118"/>
      <c r="CO40" s="118"/>
      <c r="CP40" s="118"/>
      <c r="CQ40" s="118"/>
      <c r="CR40" s="118"/>
      <c r="CS40" s="118"/>
      <c r="CT40" s="118"/>
      <c r="CU40" s="118"/>
      <c r="CV40" s="118"/>
      <c r="CW40" s="118"/>
      <c r="CX40" s="118"/>
      <c r="CY40" s="118"/>
      <c r="CZ40" s="118"/>
      <c r="DA40" s="118"/>
      <c r="DB40" s="118"/>
      <c r="DC40" s="118"/>
      <c r="DD40" s="118"/>
      <c r="DE40" s="118"/>
      <c r="DF40" s="118"/>
      <c r="DG40" s="118"/>
      <c r="DH40" s="118"/>
      <c r="DI40" s="118"/>
      <c r="DJ40" s="118"/>
      <c r="DK40" s="118"/>
      <c r="DL40" s="118"/>
      <c r="DM40" s="118"/>
      <c r="DN40" s="118"/>
      <c r="DO40" s="118"/>
      <c r="DP40" s="118"/>
      <c r="DQ40" s="118"/>
      <c r="DR40" s="118"/>
      <c r="DS40" s="118"/>
      <c r="DT40" s="118"/>
      <c r="DU40" s="118"/>
      <c r="DV40" s="118"/>
      <c r="DW40" s="118"/>
      <c r="DX40" s="118"/>
      <c r="DY40" s="118"/>
      <c r="DZ40" s="118"/>
      <c r="EA40" s="118"/>
      <c r="EB40" s="118"/>
      <c r="EC40" s="118"/>
      <c r="ED40" s="118"/>
      <c r="EE40" s="118"/>
      <c r="EF40" s="118"/>
      <c r="EG40" s="118"/>
      <c r="EH40" s="118"/>
      <c r="EI40" s="118"/>
      <c r="EJ40" s="118"/>
      <c r="EK40" s="118"/>
      <c r="EL40" s="118"/>
      <c r="EM40" s="118"/>
      <c r="EN40" s="118"/>
      <c r="EO40" s="118"/>
      <c r="EP40" s="118"/>
      <c r="EQ40" s="118"/>
      <c r="ER40" s="118"/>
      <c r="ES40" s="118"/>
      <c r="ET40" s="118"/>
      <c r="EU40" s="118"/>
      <c r="EV40" s="118"/>
      <c r="EW40" s="118"/>
      <c r="EX40" s="118"/>
      <c r="EY40" s="118"/>
      <c r="EZ40" s="118"/>
      <c r="FA40" s="118"/>
      <c r="FB40" s="118"/>
      <c r="FC40" s="118"/>
      <c r="FD40" s="118"/>
      <c r="FE40" s="118"/>
      <c r="FF40" s="118"/>
      <c r="FG40" s="118"/>
      <c r="FH40" s="118"/>
      <c r="FI40" s="118"/>
      <c r="FJ40" s="118"/>
      <c r="FK40" s="118"/>
      <c r="FL40" s="118"/>
      <c r="FM40" s="118"/>
      <c r="FN40" s="118"/>
      <c r="FO40" s="118"/>
      <c r="FP40" s="118"/>
      <c r="FQ40" s="118"/>
      <c r="FR40" s="118"/>
      <c r="FS40" s="118"/>
      <c r="FT40" s="118"/>
      <c r="FU40" s="118"/>
      <c r="FV40" s="118"/>
      <c r="FW40" s="118"/>
      <c r="FX40" s="118"/>
      <c r="FY40" s="118"/>
      <c r="FZ40" s="118"/>
      <c r="GA40" s="118"/>
      <c r="GB40" s="118"/>
      <c r="GC40" s="118"/>
      <c r="GD40" s="118"/>
      <c r="GE40" s="118"/>
      <c r="GF40" s="118"/>
      <c r="GG40" s="118"/>
      <c r="GH40" s="118"/>
      <c r="GI40" s="118"/>
      <c r="GJ40" s="118"/>
      <c r="GK40" s="118"/>
      <c r="GL40" s="118"/>
      <c r="GM40" s="118"/>
      <c r="GN40" s="118"/>
      <c r="GO40" s="118"/>
      <c r="GP40" s="118"/>
      <c r="GQ40" s="118"/>
      <c r="GR40" s="118"/>
      <c r="GS40" s="118"/>
      <c r="GT40" s="118"/>
      <c r="GU40" s="118"/>
      <c r="GV40" s="118"/>
      <c r="GW40" s="118"/>
      <c r="GX40" s="118"/>
      <c r="GY40" s="118"/>
      <c r="GZ40" s="118"/>
      <c r="HA40" s="118"/>
      <c r="HB40" s="118"/>
      <c r="HC40" s="118"/>
      <c r="HD40" s="118"/>
      <c r="HE40" s="118"/>
      <c r="HF40" s="118"/>
      <c r="HG40" s="118"/>
      <c r="HH40" s="118"/>
      <c r="HI40" s="118"/>
      <c r="HJ40" s="118"/>
      <c r="HK40" s="118"/>
      <c r="HL40" s="118"/>
      <c r="HM40" s="118"/>
      <c r="HN40" s="118"/>
      <c r="HO40" s="118"/>
      <c r="HP40" s="118"/>
      <c r="HQ40" s="118"/>
      <c r="HR40" s="118"/>
      <c r="HS40" s="118"/>
      <c r="HT40" s="118"/>
      <c r="HU40" s="118"/>
      <c r="HV40" s="118"/>
      <c r="HW40" s="118"/>
      <c r="HX40" s="118"/>
      <c r="HY40" s="118"/>
    </row>
    <row r="41" spans="1:233" ht="24" customHeight="1" x14ac:dyDescent="0.15">
      <c r="A41" s="118"/>
      <c r="B41" s="118"/>
      <c r="C41" s="118"/>
      <c r="D41" s="118"/>
      <c r="E41" s="118"/>
      <c r="F41" s="118"/>
      <c r="G41" s="118"/>
      <c r="H41" s="118"/>
      <c r="I41" s="118"/>
      <c r="J41" s="118"/>
      <c r="K41" s="118"/>
      <c r="L41" s="118"/>
      <c r="M41" s="118"/>
      <c r="N41" s="118"/>
      <c r="O41" s="118"/>
      <c r="P41" s="118"/>
      <c r="Q41" s="118"/>
      <c r="R41" s="118"/>
      <c r="S41" s="118"/>
      <c r="T41" s="118"/>
      <c r="U41" s="118"/>
      <c r="V41" s="118"/>
      <c r="W41" s="118"/>
      <c r="X41" s="118"/>
      <c r="Y41" s="118"/>
      <c r="Z41" s="118"/>
      <c r="AA41" s="118"/>
      <c r="AB41" s="118"/>
      <c r="AC41" s="118"/>
      <c r="AD41" s="118"/>
      <c r="AE41" s="118"/>
      <c r="AF41" s="118"/>
      <c r="AG41" s="118"/>
      <c r="AH41" s="118"/>
      <c r="AI41" s="118"/>
      <c r="AJ41" s="118"/>
      <c r="AK41" s="118"/>
      <c r="AL41" s="118"/>
      <c r="AM41" s="118"/>
      <c r="AN41" s="118"/>
      <c r="AO41" s="118"/>
      <c r="AP41" s="118"/>
      <c r="AQ41" s="118"/>
      <c r="AR41" s="118"/>
      <c r="AS41" s="118"/>
      <c r="AT41" s="118"/>
      <c r="AU41" s="118"/>
      <c r="AV41" s="118"/>
      <c r="AW41" s="118"/>
      <c r="AX41" s="118"/>
      <c r="AY41" s="118"/>
      <c r="AZ41" s="118"/>
      <c r="BA41" s="118"/>
      <c r="BB41" s="118"/>
      <c r="BC41" s="118"/>
      <c r="BD41" s="118"/>
      <c r="BE41" s="118"/>
      <c r="BF41" s="118"/>
      <c r="BG41" s="118"/>
      <c r="BH41" s="118"/>
      <c r="BI41" s="118"/>
      <c r="BJ41" s="118"/>
      <c r="BK41" s="118"/>
      <c r="BL41" s="118"/>
      <c r="BM41" s="118"/>
      <c r="BN41" s="118"/>
      <c r="BO41" s="118"/>
      <c r="BP41" s="118"/>
      <c r="BQ41" s="118"/>
      <c r="BR41" s="118"/>
      <c r="BS41" s="118"/>
      <c r="BT41" s="118"/>
      <c r="BU41" s="118"/>
      <c r="BV41" s="118"/>
      <c r="BW41" s="118"/>
      <c r="BX41" s="118"/>
      <c r="BY41" s="118"/>
      <c r="BZ41" s="118"/>
      <c r="CA41" s="118"/>
      <c r="CB41" s="118"/>
      <c r="CC41" s="118"/>
      <c r="CD41" s="118"/>
      <c r="CE41" s="118"/>
      <c r="CF41" s="118"/>
      <c r="CG41" s="118"/>
      <c r="CH41" s="118"/>
      <c r="CI41" s="118"/>
      <c r="CJ41" s="118"/>
      <c r="CK41" s="118"/>
      <c r="CL41" s="118"/>
      <c r="CM41" s="118"/>
      <c r="CN41" s="118"/>
      <c r="CO41" s="118"/>
      <c r="CP41" s="118"/>
      <c r="CQ41" s="118"/>
      <c r="CR41" s="118"/>
      <c r="CS41" s="118"/>
      <c r="CT41" s="118"/>
      <c r="CU41" s="118"/>
      <c r="CV41" s="118"/>
      <c r="CW41" s="118"/>
      <c r="CX41" s="118"/>
      <c r="CY41" s="118"/>
      <c r="CZ41" s="118"/>
      <c r="DA41" s="118"/>
      <c r="DB41" s="118"/>
      <c r="DC41" s="118"/>
      <c r="DD41" s="118"/>
      <c r="DE41" s="118"/>
      <c r="DF41" s="118"/>
      <c r="DG41" s="118"/>
      <c r="DH41" s="118"/>
      <c r="DI41" s="118"/>
      <c r="DJ41" s="118"/>
      <c r="DK41" s="118"/>
      <c r="DL41" s="118"/>
      <c r="DM41" s="118"/>
      <c r="DN41" s="118"/>
      <c r="DO41" s="118"/>
      <c r="DP41" s="118"/>
      <c r="DQ41" s="118"/>
      <c r="DR41" s="118"/>
      <c r="DS41" s="118"/>
      <c r="DT41" s="118"/>
      <c r="DU41" s="118"/>
      <c r="DV41" s="118"/>
      <c r="DW41" s="118"/>
      <c r="DX41" s="118"/>
      <c r="DY41" s="118"/>
      <c r="DZ41" s="118"/>
      <c r="EA41" s="118"/>
      <c r="EB41" s="118"/>
      <c r="EC41" s="118"/>
      <c r="ED41" s="118"/>
      <c r="EE41" s="118"/>
      <c r="EF41" s="118"/>
      <c r="EG41" s="118"/>
      <c r="EH41" s="118"/>
      <c r="EI41" s="118"/>
      <c r="EJ41" s="118"/>
      <c r="EK41" s="118"/>
      <c r="EL41" s="118"/>
      <c r="EM41" s="118"/>
      <c r="EN41" s="118"/>
      <c r="EO41" s="118"/>
      <c r="EP41" s="118"/>
      <c r="EQ41" s="118"/>
      <c r="ER41" s="118"/>
      <c r="ES41" s="118"/>
      <c r="ET41" s="118"/>
      <c r="EU41" s="118"/>
      <c r="EV41" s="118"/>
      <c r="EW41" s="118"/>
      <c r="EX41" s="118"/>
      <c r="EY41" s="118"/>
      <c r="EZ41" s="118"/>
      <c r="FA41" s="118"/>
      <c r="FB41" s="118"/>
      <c r="FC41" s="118"/>
      <c r="FD41" s="118"/>
      <c r="FE41" s="118"/>
      <c r="FF41" s="118"/>
      <c r="FG41" s="118"/>
      <c r="FH41" s="118"/>
      <c r="FI41" s="118"/>
      <c r="FJ41" s="118"/>
      <c r="FK41" s="118"/>
      <c r="FL41" s="118"/>
      <c r="FM41" s="118"/>
      <c r="FN41" s="118"/>
      <c r="FO41" s="118"/>
      <c r="FP41" s="118"/>
      <c r="FQ41" s="118"/>
      <c r="FR41" s="118"/>
      <c r="FS41" s="118"/>
      <c r="FT41" s="118"/>
      <c r="FU41" s="118"/>
      <c r="FV41" s="118"/>
      <c r="FW41" s="118"/>
      <c r="FX41" s="118"/>
      <c r="FY41" s="118"/>
      <c r="FZ41" s="118"/>
      <c r="GA41" s="118"/>
      <c r="GB41" s="118"/>
      <c r="GC41" s="118"/>
      <c r="GD41" s="118"/>
      <c r="GE41" s="118"/>
      <c r="GF41" s="118"/>
      <c r="GG41" s="118"/>
      <c r="GH41" s="118"/>
      <c r="GI41" s="118"/>
      <c r="GJ41" s="118"/>
      <c r="GK41" s="118"/>
      <c r="GL41" s="118"/>
      <c r="GM41" s="118"/>
      <c r="GN41" s="118"/>
      <c r="GO41" s="118"/>
      <c r="GP41" s="118"/>
      <c r="GQ41" s="118"/>
      <c r="GR41" s="118"/>
      <c r="GS41" s="118"/>
      <c r="GT41" s="118"/>
      <c r="GU41" s="118"/>
      <c r="GV41" s="118"/>
      <c r="GW41" s="118"/>
      <c r="GX41" s="118"/>
      <c r="GY41" s="118"/>
      <c r="GZ41" s="118"/>
      <c r="HA41" s="118"/>
      <c r="HB41" s="118"/>
      <c r="HC41" s="118"/>
      <c r="HD41" s="118"/>
      <c r="HE41" s="118"/>
      <c r="HF41" s="118"/>
      <c r="HG41" s="118"/>
      <c r="HH41" s="118"/>
      <c r="HI41" s="118"/>
      <c r="HJ41" s="118"/>
      <c r="HK41" s="118"/>
      <c r="HL41" s="118"/>
      <c r="HM41" s="118"/>
      <c r="HN41" s="118"/>
      <c r="HO41" s="118"/>
      <c r="HP41" s="118"/>
      <c r="HQ41" s="118"/>
      <c r="HR41" s="118"/>
      <c r="HS41" s="118"/>
      <c r="HT41" s="118"/>
      <c r="HU41" s="118"/>
      <c r="HV41" s="118"/>
      <c r="HW41" s="118"/>
      <c r="HX41" s="118"/>
      <c r="HY41" s="118"/>
    </row>
    <row r="42" spans="1:233" ht="24" customHeight="1" x14ac:dyDescent="0.15">
      <c r="A42" s="118"/>
      <c r="B42" s="118"/>
      <c r="C42" s="118"/>
      <c r="D42" s="118"/>
      <c r="E42" s="118"/>
      <c r="F42" s="118"/>
      <c r="G42" s="118"/>
      <c r="H42" s="118"/>
      <c r="I42" s="118"/>
      <c r="J42" s="118"/>
      <c r="K42" s="118"/>
      <c r="L42" s="118"/>
      <c r="M42" s="118"/>
      <c r="N42" s="118"/>
      <c r="O42" s="118"/>
      <c r="P42" s="118"/>
      <c r="Q42" s="118"/>
      <c r="R42" s="118"/>
      <c r="S42" s="118"/>
      <c r="T42" s="118"/>
      <c r="U42" s="118"/>
      <c r="V42" s="118"/>
      <c r="W42" s="118"/>
      <c r="X42" s="118"/>
      <c r="Y42" s="118"/>
      <c r="Z42" s="118"/>
      <c r="AA42" s="118"/>
      <c r="AB42" s="118"/>
      <c r="AC42" s="118"/>
      <c r="AD42" s="118"/>
      <c r="AE42" s="118"/>
      <c r="AF42" s="118"/>
      <c r="AG42" s="118"/>
      <c r="AH42" s="118"/>
      <c r="AI42" s="118"/>
      <c r="AJ42" s="118"/>
      <c r="AK42" s="118"/>
      <c r="AL42" s="118"/>
      <c r="AM42" s="118"/>
      <c r="AN42" s="118"/>
      <c r="AO42" s="118"/>
      <c r="AP42" s="118"/>
      <c r="AQ42" s="118"/>
      <c r="AR42" s="118"/>
      <c r="AS42" s="118"/>
      <c r="AT42" s="118"/>
      <c r="AU42" s="118"/>
      <c r="AV42" s="118"/>
      <c r="AW42" s="118"/>
      <c r="AX42" s="118"/>
      <c r="AY42" s="118"/>
      <c r="AZ42" s="118"/>
      <c r="BA42" s="118"/>
      <c r="BB42" s="118"/>
      <c r="BC42" s="118"/>
      <c r="BD42" s="118"/>
      <c r="BE42" s="118"/>
      <c r="BF42" s="118"/>
      <c r="BG42" s="118"/>
      <c r="BH42" s="118"/>
      <c r="BI42" s="118"/>
      <c r="BJ42" s="118"/>
      <c r="BK42" s="118"/>
      <c r="BL42" s="118"/>
      <c r="BM42" s="118"/>
      <c r="BN42" s="118"/>
      <c r="BO42" s="118"/>
      <c r="BP42" s="118"/>
      <c r="BQ42" s="118"/>
      <c r="BR42" s="118"/>
      <c r="BS42" s="118"/>
      <c r="BT42" s="118"/>
      <c r="BU42" s="118"/>
      <c r="BV42" s="118"/>
      <c r="BW42" s="118"/>
      <c r="BX42" s="118"/>
      <c r="BY42" s="118"/>
      <c r="BZ42" s="118"/>
      <c r="CA42" s="118"/>
      <c r="CB42" s="118"/>
      <c r="CC42" s="118"/>
      <c r="CD42" s="118"/>
      <c r="CE42" s="118"/>
      <c r="CF42" s="118"/>
      <c r="CG42" s="118"/>
      <c r="CH42" s="118"/>
      <c r="CI42" s="118"/>
      <c r="CJ42" s="118"/>
      <c r="CK42" s="118"/>
      <c r="CL42" s="118"/>
      <c r="CM42" s="118"/>
      <c r="CN42" s="118"/>
      <c r="CO42" s="118"/>
      <c r="CP42" s="118"/>
      <c r="CQ42" s="118"/>
      <c r="CR42" s="118"/>
      <c r="CS42" s="118"/>
      <c r="CT42" s="118"/>
      <c r="CU42" s="118"/>
      <c r="CV42" s="118"/>
      <c r="CW42" s="118"/>
      <c r="CX42" s="118"/>
      <c r="CY42" s="118"/>
      <c r="CZ42" s="118"/>
      <c r="DA42" s="118"/>
      <c r="DB42" s="118"/>
      <c r="DC42" s="118"/>
      <c r="DD42" s="118"/>
      <c r="DE42" s="118"/>
      <c r="DF42" s="118"/>
      <c r="DG42" s="118"/>
      <c r="DH42" s="118"/>
      <c r="DI42" s="118"/>
      <c r="DJ42" s="118"/>
      <c r="DK42" s="118"/>
      <c r="DL42" s="118"/>
      <c r="DM42" s="118"/>
      <c r="DN42" s="118"/>
      <c r="DO42" s="118"/>
      <c r="DP42" s="118"/>
      <c r="DQ42" s="118"/>
      <c r="DR42" s="118"/>
      <c r="DS42" s="118"/>
      <c r="DT42" s="118"/>
      <c r="DU42" s="118"/>
      <c r="DV42" s="118"/>
      <c r="DW42" s="118"/>
      <c r="DX42" s="118"/>
      <c r="DY42" s="118"/>
      <c r="DZ42" s="118"/>
      <c r="EA42" s="118"/>
      <c r="EB42" s="118"/>
      <c r="EC42" s="118"/>
      <c r="ED42" s="118"/>
      <c r="EE42" s="118"/>
      <c r="EF42" s="118"/>
      <c r="EG42" s="118"/>
      <c r="EH42" s="118"/>
      <c r="EI42" s="118"/>
      <c r="EJ42" s="118"/>
      <c r="EK42" s="118"/>
      <c r="EL42" s="118"/>
      <c r="EM42" s="118"/>
      <c r="EN42" s="118"/>
      <c r="EO42" s="118"/>
      <c r="EP42" s="118"/>
      <c r="EQ42" s="118"/>
      <c r="ER42" s="118"/>
      <c r="ES42" s="118"/>
      <c r="ET42" s="118"/>
      <c r="EU42" s="118"/>
      <c r="EV42" s="118"/>
      <c r="EW42" s="118"/>
      <c r="EX42" s="118"/>
      <c r="EY42" s="118"/>
      <c r="EZ42" s="118"/>
      <c r="FA42" s="118"/>
      <c r="FB42" s="118"/>
      <c r="FC42" s="118"/>
      <c r="FD42" s="118"/>
      <c r="FE42" s="118"/>
      <c r="FF42" s="118"/>
      <c r="FG42" s="118"/>
      <c r="FH42" s="118"/>
      <c r="FI42" s="118"/>
      <c r="FJ42" s="118"/>
      <c r="FK42" s="118"/>
      <c r="FL42" s="118"/>
      <c r="FM42" s="118"/>
      <c r="FN42" s="118"/>
      <c r="FO42" s="118"/>
      <c r="FP42" s="118"/>
      <c r="FQ42" s="118"/>
      <c r="FR42" s="118"/>
      <c r="FS42" s="118"/>
      <c r="FT42" s="118"/>
      <c r="FU42" s="118"/>
      <c r="FV42" s="118"/>
      <c r="FW42" s="118"/>
      <c r="FX42" s="118"/>
      <c r="FY42" s="118"/>
      <c r="FZ42" s="118"/>
      <c r="GA42" s="118"/>
      <c r="GB42" s="118"/>
      <c r="GC42" s="118"/>
      <c r="GD42" s="118"/>
      <c r="GE42" s="118"/>
      <c r="GF42" s="118"/>
      <c r="GG42" s="118"/>
      <c r="GH42" s="118"/>
      <c r="GI42" s="118"/>
      <c r="GJ42" s="118"/>
      <c r="GK42" s="118"/>
      <c r="GL42" s="118"/>
      <c r="GM42" s="118"/>
      <c r="GN42" s="118"/>
      <c r="GO42" s="118"/>
      <c r="GP42" s="118"/>
      <c r="GQ42" s="118"/>
      <c r="GR42" s="118"/>
      <c r="GS42" s="118"/>
      <c r="GT42" s="118"/>
      <c r="GU42" s="118"/>
      <c r="GV42" s="118"/>
      <c r="GW42" s="118"/>
      <c r="GX42" s="118"/>
      <c r="GY42" s="118"/>
      <c r="GZ42" s="118"/>
      <c r="HA42" s="118"/>
      <c r="HB42" s="118"/>
      <c r="HC42" s="118"/>
      <c r="HD42" s="118"/>
      <c r="HE42" s="118"/>
      <c r="HF42" s="118"/>
      <c r="HG42" s="118"/>
      <c r="HH42" s="118"/>
      <c r="HI42" s="118"/>
      <c r="HJ42" s="118"/>
      <c r="HK42" s="118"/>
      <c r="HL42" s="118"/>
      <c r="HM42" s="118"/>
      <c r="HN42" s="118"/>
      <c r="HO42" s="118"/>
      <c r="HP42" s="118"/>
      <c r="HQ42" s="118"/>
      <c r="HR42" s="118"/>
      <c r="HS42" s="118"/>
      <c r="HT42" s="118"/>
      <c r="HU42" s="118"/>
      <c r="HV42" s="118"/>
      <c r="HW42" s="118"/>
      <c r="HX42" s="118"/>
      <c r="HY42" s="118"/>
    </row>
    <row r="43" spans="1:233" ht="24" customHeight="1" x14ac:dyDescent="0.15">
      <c r="A43" s="118"/>
      <c r="B43" s="118"/>
      <c r="C43" s="118"/>
      <c r="D43" s="118"/>
      <c r="E43" s="118"/>
      <c r="F43" s="118"/>
      <c r="G43" s="118"/>
      <c r="H43" s="118"/>
      <c r="I43" s="118"/>
      <c r="J43" s="118"/>
      <c r="K43" s="118"/>
      <c r="L43" s="118"/>
      <c r="M43" s="118"/>
      <c r="N43" s="118"/>
      <c r="O43" s="118"/>
      <c r="P43" s="118"/>
      <c r="Q43" s="118"/>
      <c r="R43" s="118"/>
      <c r="S43" s="118"/>
      <c r="T43" s="118"/>
      <c r="U43" s="118"/>
      <c r="V43" s="118"/>
      <c r="W43" s="118"/>
      <c r="X43" s="118"/>
      <c r="Y43" s="118"/>
      <c r="Z43" s="118"/>
      <c r="AA43" s="118"/>
      <c r="AB43" s="118"/>
      <c r="AC43" s="118"/>
      <c r="AD43" s="118"/>
      <c r="AE43" s="118"/>
      <c r="AF43" s="118"/>
      <c r="AG43" s="118"/>
      <c r="AH43" s="118"/>
      <c r="AI43" s="118"/>
      <c r="AJ43" s="118"/>
      <c r="AK43" s="118"/>
      <c r="AL43" s="118"/>
      <c r="AM43" s="118"/>
      <c r="AN43" s="118"/>
      <c r="AO43" s="118"/>
      <c r="AP43" s="118"/>
      <c r="AQ43" s="118"/>
      <c r="AR43" s="118"/>
      <c r="AS43" s="118"/>
      <c r="AT43" s="118"/>
      <c r="AU43" s="118"/>
      <c r="AV43" s="118"/>
      <c r="AW43" s="118"/>
      <c r="AX43" s="118"/>
      <c r="AY43" s="118"/>
      <c r="AZ43" s="118"/>
      <c r="BA43" s="118"/>
      <c r="BB43" s="118"/>
      <c r="BC43" s="118"/>
      <c r="BD43" s="118"/>
      <c r="BE43" s="118"/>
      <c r="BF43" s="118"/>
      <c r="BG43" s="118"/>
      <c r="BH43" s="118"/>
      <c r="BI43" s="118"/>
      <c r="BJ43" s="118"/>
      <c r="BK43" s="118"/>
      <c r="BL43" s="118"/>
      <c r="BM43" s="118"/>
      <c r="BN43" s="118"/>
      <c r="BO43" s="118"/>
      <c r="BP43" s="118"/>
      <c r="BQ43" s="118"/>
      <c r="BR43" s="118"/>
      <c r="BS43" s="118"/>
      <c r="BT43" s="118"/>
      <c r="BU43" s="118"/>
      <c r="BV43" s="118"/>
      <c r="BW43" s="118"/>
      <c r="BX43" s="118"/>
      <c r="BY43" s="118"/>
      <c r="BZ43" s="118"/>
      <c r="CA43" s="118"/>
      <c r="CB43" s="118"/>
      <c r="CC43" s="118"/>
      <c r="CD43" s="118"/>
      <c r="CE43" s="118"/>
      <c r="CF43" s="118"/>
      <c r="CG43" s="118"/>
      <c r="CH43" s="118"/>
      <c r="CI43" s="118"/>
      <c r="CJ43" s="118"/>
      <c r="CK43" s="118"/>
      <c r="CL43" s="118"/>
      <c r="CM43" s="118"/>
      <c r="CN43" s="118"/>
      <c r="CO43" s="118"/>
      <c r="CP43" s="118"/>
      <c r="CQ43" s="118"/>
      <c r="CR43" s="118"/>
      <c r="CS43" s="118"/>
      <c r="CT43" s="118"/>
      <c r="CU43" s="118"/>
      <c r="CV43" s="118"/>
      <c r="CW43" s="118"/>
      <c r="CX43" s="118"/>
      <c r="CY43" s="118"/>
      <c r="CZ43" s="118"/>
      <c r="DA43" s="118"/>
      <c r="DB43" s="118"/>
      <c r="DC43" s="118"/>
      <c r="DD43" s="118"/>
      <c r="DE43" s="118"/>
      <c r="DF43" s="118"/>
      <c r="DG43" s="118"/>
      <c r="DH43" s="118"/>
      <c r="DI43" s="118"/>
      <c r="DJ43" s="118"/>
      <c r="DK43" s="118"/>
      <c r="DL43" s="118"/>
      <c r="DM43" s="118"/>
      <c r="DN43" s="118"/>
      <c r="DO43" s="118"/>
      <c r="DP43" s="118"/>
      <c r="DQ43" s="118"/>
      <c r="DR43" s="118"/>
      <c r="DS43" s="118"/>
      <c r="DT43" s="118"/>
      <c r="DU43" s="118"/>
      <c r="DV43" s="118"/>
      <c r="DW43" s="118"/>
      <c r="DX43" s="118"/>
      <c r="DY43" s="118"/>
      <c r="DZ43" s="118"/>
      <c r="EA43" s="118"/>
      <c r="EB43" s="118"/>
      <c r="EC43" s="118"/>
      <c r="ED43" s="118"/>
      <c r="EE43" s="118"/>
      <c r="EF43" s="118"/>
      <c r="EG43" s="118"/>
      <c r="EH43" s="118"/>
      <c r="EI43" s="118"/>
      <c r="EJ43" s="118"/>
      <c r="EK43" s="118"/>
      <c r="EL43" s="118"/>
      <c r="EM43" s="118"/>
      <c r="EN43" s="118"/>
      <c r="EO43" s="118"/>
      <c r="EP43" s="118"/>
      <c r="EQ43" s="118"/>
      <c r="ER43" s="118"/>
      <c r="ES43" s="118"/>
      <c r="ET43" s="118"/>
      <c r="EU43" s="118"/>
      <c r="EV43" s="118"/>
      <c r="EW43" s="118"/>
      <c r="EX43" s="118"/>
      <c r="EY43" s="118"/>
      <c r="EZ43" s="118"/>
      <c r="FA43" s="118"/>
      <c r="FB43" s="118"/>
      <c r="FC43" s="118"/>
      <c r="FD43" s="118"/>
      <c r="FE43" s="118"/>
      <c r="FF43" s="118"/>
      <c r="FG43" s="118"/>
      <c r="FH43" s="118"/>
      <c r="FI43" s="118"/>
      <c r="FJ43" s="118"/>
      <c r="FK43" s="118"/>
      <c r="FL43" s="118"/>
      <c r="FM43" s="118"/>
      <c r="FN43" s="118"/>
      <c r="FO43" s="118"/>
      <c r="FP43" s="118"/>
      <c r="FQ43" s="118"/>
      <c r="FR43" s="118"/>
      <c r="FS43" s="118"/>
      <c r="FT43" s="118"/>
      <c r="FU43" s="118"/>
      <c r="FV43" s="118"/>
      <c r="FW43" s="118"/>
      <c r="FX43" s="118"/>
      <c r="FY43" s="118"/>
      <c r="FZ43" s="118"/>
      <c r="GA43" s="118"/>
      <c r="GB43" s="118"/>
      <c r="GC43" s="118"/>
      <c r="GD43" s="118"/>
      <c r="GE43" s="118"/>
      <c r="GF43" s="118"/>
      <c r="GG43" s="118"/>
      <c r="GH43" s="118"/>
      <c r="GI43" s="118"/>
      <c r="GJ43" s="118"/>
      <c r="GK43" s="118"/>
      <c r="GL43" s="118"/>
      <c r="GM43" s="118"/>
      <c r="GN43" s="118"/>
      <c r="GO43" s="118"/>
      <c r="GP43" s="118"/>
      <c r="GQ43" s="118"/>
      <c r="GR43" s="118"/>
      <c r="GS43" s="118"/>
      <c r="GT43" s="118"/>
      <c r="GU43" s="118"/>
      <c r="GV43" s="118"/>
      <c r="GW43" s="118"/>
      <c r="GX43" s="118"/>
      <c r="GY43" s="118"/>
      <c r="GZ43" s="118"/>
      <c r="HA43" s="118"/>
      <c r="HB43" s="118"/>
      <c r="HC43" s="118"/>
      <c r="HD43" s="118"/>
      <c r="HE43" s="118"/>
      <c r="HF43" s="118"/>
      <c r="HG43" s="118"/>
      <c r="HH43" s="118"/>
      <c r="HI43" s="118"/>
      <c r="HJ43" s="118"/>
      <c r="HK43" s="118"/>
      <c r="HL43" s="118"/>
      <c r="HM43" s="118"/>
      <c r="HN43" s="118"/>
      <c r="HO43" s="118"/>
      <c r="HP43" s="118"/>
      <c r="HQ43" s="118"/>
      <c r="HR43" s="118"/>
      <c r="HS43" s="118"/>
      <c r="HT43" s="118"/>
      <c r="HU43" s="118"/>
      <c r="HV43" s="118"/>
      <c r="HW43" s="118"/>
      <c r="HX43" s="118"/>
      <c r="HY43" s="118"/>
    </row>
    <row r="44" spans="1:233" ht="24" customHeight="1" x14ac:dyDescent="0.15">
      <c r="A44" s="118"/>
      <c r="B44" s="118"/>
      <c r="C44" s="118"/>
      <c r="D44" s="118"/>
      <c r="E44" s="118"/>
      <c r="F44" s="118"/>
      <c r="G44" s="118"/>
      <c r="H44" s="118"/>
      <c r="I44" s="118"/>
      <c r="J44" s="118"/>
      <c r="K44" s="118"/>
      <c r="L44" s="118"/>
      <c r="M44" s="118"/>
      <c r="N44" s="118"/>
      <c r="O44" s="118"/>
      <c r="P44" s="118"/>
      <c r="Q44" s="118"/>
      <c r="R44" s="118"/>
      <c r="S44" s="118"/>
      <c r="T44" s="118"/>
      <c r="U44" s="118"/>
      <c r="V44" s="118"/>
      <c r="W44" s="118"/>
      <c r="X44" s="118"/>
      <c r="Y44" s="118"/>
      <c r="Z44" s="118"/>
      <c r="AA44" s="118"/>
      <c r="AB44" s="118"/>
      <c r="AC44" s="118"/>
      <c r="AD44" s="118"/>
      <c r="AE44" s="118"/>
      <c r="AF44" s="118"/>
      <c r="AG44" s="118"/>
      <c r="AH44" s="118"/>
      <c r="AI44" s="118"/>
      <c r="AJ44" s="118"/>
      <c r="AK44" s="118"/>
      <c r="AL44" s="118"/>
      <c r="AM44" s="118"/>
      <c r="AN44" s="118"/>
      <c r="AO44" s="118"/>
      <c r="AP44" s="118"/>
      <c r="AQ44" s="118"/>
      <c r="AR44" s="118"/>
      <c r="AS44" s="118"/>
      <c r="AT44" s="118"/>
      <c r="AU44" s="118"/>
      <c r="AV44" s="118"/>
      <c r="AW44" s="118"/>
      <c r="AX44" s="118"/>
      <c r="AY44" s="118"/>
      <c r="AZ44" s="118"/>
      <c r="BA44" s="118"/>
      <c r="BB44" s="118"/>
      <c r="BC44" s="118"/>
      <c r="BD44" s="118"/>
      <c r="BE44" s="118"/>
      <c r="BF44" s="118"/>
      <c r="BG44" s="118"/>
      <c r="BH44" s="118"/>
      <c r="BI44" s="118"/>
      <c r="BJ44" s="118"/>
      <c r="BK44" s="118"/>
      <c r="BL44" s="118"/>
      <c r="BM44" s="118"/>
      <c r="BN44" s="118"/>
      <c r="BO44" s="118"/>
      <c r="BP44" s="118"/>
      <c r="BQ44" s="118"/>
      <c r="BR44" s="118"/>
      <c r="BS44" s="118"/>
      <c r="BT44" s="118"/>
      <c r="BU44" s="118"/>
      <c r="BV44" s="118"/>
      <c r="BW44" s="118"/>
      <c r="BX44" s="118"/>
      <c r="BY44" s="118"/>
      <c r="BZ44" s="118"/>
      <c r="CA44" s="118"/>
      <c r="CB44" s="118"/>
      <c r="CC44" s="118"/>
      <c r="CD44" s="118"/>
      <c r="CE44" s="118"/>
      <c r="CF44" s="118"/>
      <c r="CG44" s="118"/>
      <c r="CH44" s="118"/>
      <c r="CI44" s="118"/>
      <c r="CJ44" s="118"/>
      <c r="CK44" s="118"/>
      <c r="CL44" s="118"/>
      <c r="CM44" s="118"/>
      <c r="CN44" s="118"/>
      <c r="CO44" s="118"/>
      <c r="CP44" s="118"/>
      <c r="CQ44" s="118"/>
      <c r="CR44" s="118"/>
      <c r="CS44" s="118"/>
      <c r="CT44" s="118"/>
      <c r="CU44" s="118"/>
      <c r="CV44" s="118"/>
      <c r="CW44" s="118"/>
      <c r="CX44" s="118"/>
      <c r="CY44" s="118"/>
      <c r="CZ44" s="118"/>
      <c r="DA44" s="118"/>
      <c r="DB44" s="118"/>
      <c r="DC44" s="118"/>
      <c r="DD44" s="118"/>
      <c r="DE44" s="118"/>
      <c r="DF44" s="118"/>
      <c r="DG44" s="118"/>
      <c r="DH44" s="118"/>
      <c r="DI44" s="118"/>
      <c r="DJ44" s="118"/>
      <c r="DK44" s="118"/>
      <c r="DL44" s="118"/>
      <c r="DM44" s="118"/>
      <c r="DN44" s="118"/>
      <c r="DO44" s="118"/>
      <c r="DP44" s="118"/>
      <c r="DQ44" s="118"/>
      <c r="DR44" s="118"/>
      <c r="DS44" s="118"/>
      <c r="DT44" s="118"/>
      <c r="DU44" s="118"/>
      <c r="DV44" s="118"/>
      <c r="DW44" s="118"/>
      <c r="DX44" s="118"/>
      <c r="DY44" s="118"/>
      <c r="DZ44" s="118"/>
      <c r="EA44" s="118"/>
      <c r="EB44" s="118"/>
      <c r="EC44" s="118"/>
      <c r="ED44" s="118"/>
      <c r="EE44" s="118"/>
      <c r="EF44" s="118"/>
      <c r="EG44" s="118"/>
      <c r="EH44" s="118"/>
      <c r="EI44" s="118"/>
      <c r="EJ44" s="118"/>
      <c r="EK44" s="118"/>
      <c r="EL44" s="118"/>
      <c r="EM44" s="118"/>
      <c r="EN44" s="118"/>
      <c r="EO44" s="118"/>
      <c r="EP44" s="118"/>
      <c r="EQ44" s="118"/>
      <c r="ER44" s="118"/>
      <c r="ES44" s="118"/>
      <c r="ET44" s="118"/>
      <c r="EU44" s="118"/>
      <c r="EV44" s="118"/>
      <c r="EW44" s="118"/>
      <c r="EX44" s="118"/>
      <c r="EY44" s="118"/>
      <c r="EZ44" s="118"/>
      <c r="FA44" s="118"/>
      <c r="FB44" s="118"/>
      <c r="FC44" s="118"/>
      <c r="FD44" s="118"/>
      <c r="FE44" s="118"/>
      <c r="FF44" s="118"/>
      <c r="FG44" s="118"/>
      <c r="FH44" s="118"/>
      <c r="FI44" s="118"/>
      <c r="FJ44" s="118"/>
      <c r="FK44" s="118"/>
      <c r="FL44" s="118"/>
      <c r="FM44" s="118"/>
      <c r="FN44" s="118"/>
      <c r="FO44" s="118"/>
      <c r="FP44" s="118"/>
      <c r="FQ44" s="118"/>
      <c r="FR44" s="118"/>
      <c r="FS44" s="118"/>
      <c r="FT44" s="118"/>
      <c r="FU44" s="118"/>
      <c r="FV44" s="118"/>
      <c r="FW44" s="118"/>
      <c r="FX44" s="118"/>
      <c r="FY44" s="118"/>
      <c r="FZ44" s="118"/>
      <c r="GA44" s="118"/>
      <c r="GB44" s="118"/>
      <c r="GC44" s="118"/>
      <c r="GD44" s="118"/>
      <c r="GE44" s="118"/>
      <c r="GF44" s="118"/>
      <c r="GG44" s="118"/>
      <c r="GH44" s="118"/>
      <c r="GI44" s="118"/>
      <c r="GJ44" s="118"/>
      <c r="GK44" s="118"/>
      <c r="GL44" s="118"/>
      <c r="GM44" s="118"/>
      <c r="GN44" s="118"/>
      <c r="GO44" s="118"/>
      <c r="GP44" s="118"/>
      <c r="GQ44" s="118"/>
      <c r="GR44" s="118"/>
      <c r="GS44" s="118"/>
      <c r="GT44" s="118"/>
      <c r="GU44" s="118"/>
      <c r="GV44" s="118"/>
      <c r="GW44" s="118"/>
      <c r="GX44" s="118"/>
      <c r="GY44" s="118"/>
      <c r="GZ44" s="118"/>
      <c r="HA44" s="118"/>
      <c r="HB44" s="118"/>
      <c r="HC44" s="118"/>
      <c r="HD44" s="118"/>
      <c r="HE44" s="118"/>
      <c r="HF44" s="118"/>
      <c r="HG44" s="118"/>
      <c r="HH44" s="118"/>
      <c r="HI44" s="118"/>
      <c r="HJ44" s="118"/>
      <c r="HK44" s="118"/>
      <c r="HL44" s="118"/>
      <c r="HM44" s="118"/>
      <c r="HN44" s="118"/>
      <c r="HO44" s="118"/>
      <c r="HP44" s="118"/>
      <c r="HQ44" s="118"/>
      <c r="HR44" s="118"/>
      <c r="HS44" s="118"/>
      <c r="HT44" s="118"/>
      <c r="HU44" s="118"/>
      <c r="HV44" s="118"/>
      <c r="HW44" s="118"/>
      <c r="HX44" s="118"/>
      <c r="HY44" s="118"/>
    </row>
    <row r="45" spans="1:233" ht="24" customHeight="1" x14ac:dyDescent="0.15">
      <c r="A45" s="118"/>
      <c r="B45" s="118"/>
      <c r="C45" s="118"/>
      <c r="D45" s="118"/>
      <c r="E45" s="118"/>
      <c r="F45" s="118"/>
      <c r="G45" s="118"/>
      <c r="H45" s="118"/>
      <c r="I45" s="118"/>
      <c r="J45" s="118"/>
      <c r="K45" s="118"/>
      <c r="L45" s="118"/>
      <c r="M45" s="118"/>
      <c r="N45" s="118"/>
      <c r="O45" s="118"/>
      <c r="P45" s="118"/>
      <c r="Q45" s="118"/>
      <c r="R45" s="118"/>
      <c r="S45" s="118"/>
      <c r="T45" s="118"/>
      <c r="U45" s="118"/>
      <c r="V45" s="118"/>
      <c r="W45" s="118"/>
      <c r="X45" s="118"/>
      <c r="Y45" s="118"/>
      <c r="Z45" s="118"/>
      <c r="AA45" s="118"/>
      <c r="AB45" s="118"/>
      <c r="AC45" s="118"/>
      <c r="AD45" s="118"/>
      <c r="AE45" s="118"/>
      <c r="AF45" s="118"/>
      <c r="AG45" s="118"/>
      <c r="AH45" s="118"/>
      <c r="AI45" s="118"/>
      <c r="AJ45" s="118"/>
      <c r="AK45" s="118"/>
      <c r="AL45" s="118"/>
      <c r="AM45" s="118"/>
      <c r="AN45" s="118"/>
      <c r="AO45" s="118"/>
      <c r="AP45" s="118"/>
      <c r="AQ45" s="118"/>
      <c r="AR45" s="118"/>
      <c r="AS45" s="118"/>
      <c r="AT45" s="118"/>
      <c r="AU45" s="118"/>
      <c r="AV45" s="118"/>
      <c r="AW45" s="118"/>
      <c r="AX45" s="118"/>
      <c r="AY45" s="118"/>
      <c r="AZ45" s="118"/>
      <c r="BA45" s="118"/>
      <c r="BB45" s="118"/>
      <c r="BC45" s="118"/>
      <c r="BD45" s="118"/>
      <c r="BE45" s="118"/>
      <c r="BF45" s="118"/>
      <c r="BG45" s="118"/>
      <c r="BH45" s="118"/>
      <c r="BI45" s="118"/>
      <c r="BJ45" s="118"/>
      <c r="BK45" s="118"/>
      <c r="BL45" s="118"/>
      <c r="BM45" s="118"/>
      <c r="BN45" s="118"/>
      <c r="BO45" s="118"/>
      <c r="BP45" s="118"/>
      <c r="BQ45" s="118"/>
      <c r="BR45" s="118"/>
      <c r="BS45" s="118"/>
      <c r="BT45" s="118"/>
      <c r="BU45" s="118"/>
      <c r="BV45" s="118"/>
      <c r="BW45" s="118"/>
      <c r="BX45" s="118"/>
      <c r="BY45" s="118"/>
      <c r="BZ45" s="118"/>
      <c r="CA45" s="118"/>
      <c r="CB45" s="118"/>
      <c r="CC45" s="118"/>
      <c r="CD45" s="118"/>
      <c r="CE45" s="118"/>
      <c r="CF45" s="118"/>
      <c r="CG45" s="118"/>
      <c r="CH45" s="118"/>
      <c r="CI45" s="118"/>
      <c r="CJ45" s="118"/>
      <c r="CK45" s="118"/>
      <c r="CL45" s="118"/>
      <c r="CM45" s="118"/>
      <c r="CN45" s="118"/>
      <c r="CO45" s="118"/>
      <c r="CP45" s="118"/>
      <c r="CQ45" s="118"/>
      <c r="CR45" s="118"/>
      <c r="CS45" s="118"/>
      <c r="CT45" s="118"/>
      <c r="CU45" s="118"/>
      <c r="CV45" s="118"/>
      <c r="CW45" s="118"/>
      <c r="CX45" s="118"/>
      <c r="CY45" s="118"/>
      <c r="CZ45" s="118"/>
      <c r="DA45" s="118"/>
      <c r="DB45" s="118"/>
      <c r="DC45" s="118"/>
      <c r="DD45" s="118"/>
      <c r="DE45" s="118"/>
      <c r="DF45" s="118"/>
      <c r="DG45" s="118"/>
      <c r="DH45" s="118"/>
      <c r="DI45" s="118"/>
      <c r="DJ45" s="118"/>
      <c r="DK45" s="118"/>
      <c r="DL45" s="118"/>
      <c r="DM45" s="118"/>
      <c r="DN45" s="118"/>
      <c r="DO45" s="118"/>
      <c r="DP45" s="118"/>
      <c r="DQ45" s="118"/>
      <c r="DR45" s="118"/>
      <c r="DS45" s="118"/>
      <c r="DT45" s="118"/>
      <c r="DU45" s="118"/>
      <c r="DV45" s="118"/>
      <c r="DW45" s="118"/>
      <c r="DX45" s="118"/>
      <c r="DY45" s="118"/>
      <c r="DZ45" s="118"/>
      <c r="EA45" s="118"/>
      <c r="EB45" s="118"/>
      <c r="EC45" s="118"/>
      <c r="ED45" s="118"/>
      <c r="EE45" s="118"/>
      <c r="EF45" s="118"/>
      <c r="EG45" s="118"/>
      <c r="EH45" s="118"/>
      <c r="EI45" s="118"/>
      <c r="EJ45" s="118"/>
      <c r="EK45" s="118"/>
      <c r="EL45" s="118"/>
      <c r="EM45" s="118"/>
      <c r="EN45" s="118"/>
      <c r="EO45" s="118"/>
      <c r="EP45" s="118"/>
      <c r="EQ45" s="118"/>
      <c r="ER45" s="118"/>
      <c r="ES45" s="118"/>
      <c r="ET45" s="118"/>
      <c r="EU45" s="118"/>
      <c r="EV45" s="118"/>
      <c r="EW45" s="118"/>
      <c r="EX45" s="118"/>
      <c r="EY45" s="118"/>
      <c r="EZ45" s="118"/>
      <c r="FA45" s="118"/>
      <c r="FB45" s="118"/>
      <c r="FC45" s="118"/>
      <c r="FD45" s="118"/>
      <c r="FE45" s="118"/>
      <c r="FF45" s="118"/>
      <c r="FG45" s="118"/>
      <c r="FH45" s="118"/>
      <c r="FI45" s="118"/>
      <c r="FJ45" s="118"/>
      <c r="FK45" s="118"/>
      <c r="FL45" s="118"/>
      <c r="FM45" s="118"/>
      <c r="FN45" s="118"/>
      <c r="FO45" s="118"/>
      <c r="FP45" s="118"/>
      <c r="FQ45" s="118"/>
      <c r="FR45" s="118"/>
      <c r="FS45" s="118"/>
      <c r="FT45" s="118"/>
      <c r="FU45" s="118"/>
      <c r="FV45" s="118"/>
      <c r="FW45" s="118"/>
      <c r="FX45" s="118"/>
      <c r="FY45" s="118"/>
      <c r="FZ45" s="118"/>
      <c r="GA45" s="118"/>
      <c r="GB45" s="118"/>
      <c r="GC45" s="118"/>
      <c r="GD45" s="118"/>
      <c r="GE45" s="118"/>
      <c r="GF45" s="118"/>
      <c r="GG45" s="118"/>
      <c r="GH45" s="118"/>
      <c r="GI45" s="118"/>
      <c r="GJ45" s="118"/>
      <c r="GK45" s="118"/>
      <c r="GL45" s="118"/>
      <c r="GM45" s="118"/>
      <c r="GN45" s="118"/>
      <c r="GO45" s="118"/>
      <c r="GP45" s="118"/>
      <c r="GQ45" s="118"/>
      <c r="GR45" s="118"/>
      <c r="GS45" s="118"/>
      <c r="GT45" s="118"/>
      <c r="GU45" s="118"/>
      <c r="GV45" s="118"/>
      <c r="GW45" s="118"/>
      <c r="GX45" s="118"/>
      <c r="GY45" s="118"/>
      <c r="GZ45" s="118"/>
      <c r="HA45" s="118"/>
      <c r="HB45" s="118"/>
      <c r="HC45" s="118"/>
      <c r="HD45" s="118"/>
      <c r="HE45" s="118"/>
      <c r="HF45" s="118"/>
      <c r="HG45" s="118"/>
      <c r="HH45" s="118"/>
      <c r="HI45" s="118"/>
      <c r="HJ45" s="118"/>
      <c r="HK45" s="118"/>
      <c r="HL45" s="118"/>
      <c r="HM45" s="118"/>
      <c r="HN45" s="118"/>
      <c r="HO45" s="118"/>
      <c r="HP45" s="118"/>
      <c r="HQ45" s="118"/>
      <c r="HR45" s="118"/>
      <c r="HS45" s="118"/>
      <c r="HT45" s="118"/>
      <c r="HU45" s="118"/>
      <c r="HV45" s="118"/>
      <c r="HW45" s="118"/>
      <c r="HX45" s="118"/>
      <c r="HY45" s="118"/>
    </row>
    <row r="46" spans="1:233" ht="24" customHeight="1" x14ac:dyDescent="0.15">
      <c r="A46" s="118"/>
      <c r="B46" s="118"/>
      <c r="C46" s="118"/>
      <c r="D46" s="118"/>
      <c r="E46" s="118"/>
      <c r="F46" s="118"/>
      <c r="G46" s="118"/>
      <c r="H46" s="118"/>
      <c r="I46" s="118"/>
      <c r="J46" s="118"/>
      <c r="K46" s="118"/>
      <c r="L46" s="118"/>
      <c r="M46" s="118"/>
      <c r="N46" s="118"/>
      <c r="O46" s="118"/>
      <c r="P46" s="118"/>
      <c r="Q46" s="118"/>
      <c r="R46" s="118"/>
      <c r="S46" s="118"/>
      <c r="T46" s="118"/>
      <c r="U46" s="118"/>
      <c r="V46" s="118"/>
      <c r="W46" s="118"/>
      <c r="X46" s="118"/>
      <c r="Y46" s="118"/>
      <c r="Z46" s="118"/>
      <c r="AA46" s="118"/>
      <c r="AB46" s="118"/>
      <c r="AC46" s="118"/>
      <c r="AD46" s="118"/>
      <c r="AE46" s="118"/>
      <c r="AF46" s="118"/>
      <c r="AG46" s="118"/>
      <c r="AH46" s="118"/>
      <c r="AI46" s="118"/>
      <c r="AJ46" s="118"/>
      <c r="AK46" s="118"/>
      <c r="AL46" s="118"/>
      <c r="AM46" s="118"/>
      <c r="AN46" s="118"/>
      <c r="AO46" s="118"/>
      <c r="AP46" s="118"/>
      <c r="AQ46" s="118"/>
      <c r="AR46" s="118"/>
      <c r="AS46" s="118"/>
      <c r="AT46" s="118"/>
      <c r="AU46" s="118"/>
      <c r="AV46" s="118"/>
      <c r="AW46" s="118"/>
      <c r="AX46" s="118"/>
      <c r="AY46" s="118"/>
      <c r="AZ46" s="118"/>
      <c r="BA46" s="118"/>
      <c r="BB46" s="118"/>
      <c r="BC46" s="118"/>
      <c r="BD46" s="118"/>
      <c r="BE46" s="118"/>
      <c r="BF46" s="118"/>
      <c r="BG46" s="118"/>
      <c r="BH46" s="118"/>
      <c r="BI46" s="118"/>
      <c r="BJ46" s="118"/>
      <c r="BK46" s="118"/>
      <c r="BL46" s="118"/>
      <c r="BM46" s="118"/>
      <c r="BN46" s="118"/>
      <c r="BO46" s="118"/>
      <c r="BP46" s="118"/>
      <c r="BQ46" s="118"/>
      <c r="BR46" s="118"/>
      <c r="BS46" s="118"/>
      <c r="BT46" s="118"/>
      <c r="BU46" s="118"/>
      <c r="BV46" s="118"/>
      <c r="BW46" s="118"/>
      <c r="BX46" s="118"/>
      <c r="BY46" s="118"/>
      <c r="BZ46" s="118"/>
      <c r="CA46" s="118"/>
      <c r="CB46" s="118"/>
      <c r="CC46" s="118"/>
      <c r="CD46" s="118"/>
      <c r="CE46" s="118"/>
      <c r="CF46" s="118"/>
      <c r="CG46" s="118"/>
      <c r="CH46" s="118"/>
      <c r="CI46" s="118"/>
      <c r="CJ46" s="118"/>
      <c r="CK46" s="118"/>
      <c r="CL46" s="118"/>
      <c r="CM46" s="118"/>
      <c r="CN46" s="118"/>
      <c r="CO46" s="118"/>
      <c r="CP46" s="118"/>
      <c r="CQ46" s="118"/>
      <c r="CR46" s="118"/>
      <c r="CS46" s="118"/>
      <c r="CT46" s="118"/>
      <c r="CU46" s="118"/>
      <c r="CV46" s="118"/>
      <c r="CW46" s="118"/>
      <c r="CX46" s="118"/>
      <c r="CY46" s="118"/>
      <c r="CZ46" s="118"/>
      <c r="DA46" s="118"/>
      <c r="DB46" s="118"/>
      <c r="DC46" s="118"/>
      <c r="DD46" s="118"/>
      <c r="DE46" s="118"/>
      <c r="DF46" s="118"/>
      <c r="DG46" s="118"/>
      <c r="DH46" s="118"/>
      <c r="DI46" s="118"/>
      <c r="DJ46" s="118"/>
      <c r="DK46" s="118"/>
      <c r="DL46" s="118"/>
      <c r="DM46" s="118"/>
      <c r="DN46" s="118"/>
      <c r="DO46" s="118"/>
      <c r="DP46" s="118"/>
      <c r="DQ46" s="118"/>
      <c r="DR46" s="118"/>
      <c r="DS46" s="118"/>
      <c r="DT46" s="118"/>
      <c r="DU46" s="118"/>
      <c r="DV46" s="118"/>
      <c r="DW46" s="118"/>
      <c r="DX46" s="118"/>
      <c r="DY46" s="118"/>
      <c r="DZ46" s="118"/>
      <c r="EA46" s="118"/>
      <c r="EB46" s="118"/>
      <c r="EC46" s="118"/>
      <c r="ED46" s="118"/>
      <c r="EE46" s="118"/>
      <c r="EF46" s="118"/>
      <c r="EG46" s="118"/>
      <c r="EH46" s="118"/>
      <c r="EI46" s="118"/>
      <c r="EJ46" s="118"/>
      <c r="EK46" s="118"/>
      <c r="EL46" s="118"/>
      <c r="EM46" s="118"/>
      <c r="EN46" s="118"/>
      <c r="EO46" s="118"/>
      <c r="EP46" s="118"/>
      <c r="EQ46" s="118"/>
      <c r="ER46" s="118"/>
      <c r="ES46" s="118"/>
      <c r="ET46" s="118"/>
      <c r="EU46" s="118"/>
      <c r="EV46" s="118"/>
      <c r="EW46" s="118"/>
      <c r="EX46" s="118"/>
      <c r="EY46" s="118"/>
      <c r="EZ46" s="118"/>
      <c r="FA46" s="118"/>
      <c r="FB46" s="118"/>
      <c r="FC46" s="118"/>
      <c r="FD46" s="118"/>
      <c r="FE46" s="118"/>
      <c r="FF46" s="118"/>
      <c r="FG46" s="118"/>
      <c r="FH46" s="118"/>
      <c r="FI46" s="118"/>
      <c r="FJ46" s="118"/>
      <c r="FK46" s="118"/>
      <c r="FL46" s="118"/>
      <c r="FM46" s="118"/>
      <c r="FN46" s="118"/>
      <c r="FO46" s="118"/>
      <c r="FP46" s="118"/>
      <c r="FQ46" s="118"/>
      <c r="FR46" s="118"/>
      <c r="FS46" s="118"/>
      <c r="FT46" s="118"/>
      <c r="FU46" s="118"/>
      <c r="FV46" s="118"/>
      <c r="FW46" s="118"/>
      <c r="FX46" s="118"/>
      <c r="FY46" s="118"/>
      <c r="FZ46" s="118"/>
      <c r="GA46" s="118"/>
      <c r="GB46" s="118"/>
      <c r="GC46" s="118"/>
      <c r="GD46" s="118"/>
      <c r="GE46" s="118"/>
      <c r="GF46" s="118"/>
      <c r="GG46" s="118"/>
      <c r="GH46" s="118"/>
      <c r="GI46" s="118"/>
      <c r="GJ46" s="118"/>
      <c r="GK46" s="118"/>
      <c r="GL46" s="118"/>
      <c r="GM46" s="118"/>
      <c r="GN46" s="118"/>
      <c r="GO46" s="118"/>
      <c r="GP46" s="118"/>
      <c r="GQ46" s="118"/>
      <c r="GR46" s="118"/>
      <c r="GS46" s="118"/>
      <c r="GT46" s="118"/>
      <c r="GU46" s="118"/>
      <c r="GV46" s="118"/>
      <c r="GW46" s="118"/>
      <c r="GX46" s="118"/>
      <c r="GY46" s="118"/>
      <c r="GZ46" s="118"/>
      <c r="HA46" s="118"/>
      <c r="HB46" s="118"/>
      <c r="HC46" s="118"/>
      <c r="HD46" s="118"/>
      <c r="HE46" s="118"/>
      <c r="HF46" s="118"/>
      <c r="HG46" s="118"/>
      <c r="HH46" s="118"/>
      <c r="HI46" s="118"/>
      <c r="HJ46" s="118"/>
      <c r="HK46" s="118"/>
      <c r="HL46" s="118"/>
      <c r="HM46" s="118"/>
      <c r="HN46" s="118"/>
      <c r="HO46" s="118"/>
      <c r="HP46" s="118"/>
      <c r="HQ46" s="118"/>
      <c r="HR46" s="118"/>
      <c r="HS46" s="118"/>
      <c r="HT46" s="118"/>
      <c r="HU46" s="118"/>
      <c r="HV46" s="118"/>
      <c r="HW46" s="118"/>
      <c r="HX46" s="118"/>
      <c r="HY46" s="118"/>
    </row>
    <row r="47" spans="1:233" ht="24" customHeight="1" x14ac:dyDescent="0.15">
      <c r="A47" s="118"/>
      <c r="B47" s="118"/>
      <c r="C47" s="118"/>
      <c r="D47" s="118"/>
      <c r="E47" s="118"/>
      <c r="F47" s="118"/>
      <c r="G47" s="118"/>
      <c r="H47" s="118"/>
      <c r="I47" s="118"/>
      <c r="J47" s="118"/>
      <c r="K47" s="118"/>
      <c r="L47" s="118"/>
      <c r="M47" s="118"/>
      <c r="N47" s="118"/>
      <c r="O47" s="118"/>
      <c r="P47" s="118"/>
      <c r="Q47" s="118"/>
      <c r="R47" s="118"/>
      <c r="S47" s="118"/>
      <c r="T47" s="118"/>
      <c r="U47" s="118"/>
      <c r="V47" s="118"/>
      <c r="W47" s="118"/>
      <c r="X47" s="118"/>
      <c r="Y47" s="118"/>
      <c r="Z47" s="118"/>
      <c r="AA47" s="118"/>
      <c r="AB47" s="118"/>
      <c r="AC47" s="118"/>
      <c r="AD47" s="118"/>
      <c r="AE47" s="118"/>
      <c r="AF47" s="118"/>
      <c r="AG47" s="118"/>
      <c r="AH47" s="118"/>
      <c r="AI47" s="118"/>
      <c r="AJ47" s="118"/>
      <c r="AK47" s="118"/>
      <c r="AL47" s="118"/>
      <c r="AM47" s="118"/>
      <c r="AN47" s="118"/>
      <c r="AO47" s="118"/>
      <c r="AP47" s="118"/>
      <c r="AQ47" s="118"/>
      <c r="AR47" s="118"/>
      <c r="AS47" s="118"/>
      <c r="AT47" s="118"/>
      <c r="AU47" s="118"/>
      <c r="AV47" s="118"/>
      <c r="AW47" s="118"/>
      <c r="AX47" s="118"/>
      <c r="AY47" s="118"/>
      <c r="AZ47" s="118"/>
      <c r="BA47" s="118"/>
      <c r="BB47" s="118"/>
      <c r="BC47" s="118"/>
      <c r="BD47" s="118"/>
      <c r="BE47" s="118"/>
      <c r="BF47" s="118"/>
      <c r="BG47" s="118"/>
      <c r="BH47" s="118"/>
      <c r="BI47" s="118"/>
      <c r="BJ47" s="118"/>
      <c r="BK47" s="118"/>
      <c r="BL47" s="118"/>
      <c r="BM47" s="118"/>
      <c r="BN47" s="118"/>
      <c r="BO47" s="118"/>
      <c r="BP47" s="118"/>
      <c r="BQ47" s="118"/>
      <c r="BR47" s="118"/>
      <c r="BS47" s="118"/>
      <c r="BT47" s="118"/>
      <c r="BU47" s="118"/>
      <c r="BV47" s="118"/>
      <c r="BW47" s="118"/>
      <c r="BX47" s="118"/>
      <c r="BY47" s="118"/>
      <c r="BZ47" s="118"/>
      <c r="CA47" s="118"/>
      <c r="CB47" s="118"/>
      <c r="CC47" s="118"/>
      <c r="CD47" s="118"/>
      <c r="CE47" s="118"/>
      <c r="CF47" s="118"/>
      <c r="CG47" s="118"/>
      <c r="CH47" s="118"/>
      <c r="CI47" s="118"/>
      <c r="CJ47" s="118"/>
      <c r="CK47" s="118"/>
      <c r="CL47" s="118"/>
      <c r="CM47" s="118"/>
      <c r="CN47" s="118"/>
      <c r="CO47" s="118"/>
      <c r="CP47" s="118"/>
      <c r="CQ47" s="118"/>
      <c r="CR47" s="118"/>
      <c r="CS47" s="118"/>
      <c r="CT47" s="118"/>
      <c r="CU47" s="118"/>
      <c r="CV47" s="118"/>
      <c r="CW47" s="118"/>
      <c r="CX47" s="118"/>
      <c r="CY47" s="118"/>
      <c r="CZ47" s="118"/>
      <c r="DA47" s="118"/>
      <c r="DB47" s="118"/>
      <c r="DC47" s="118"/>
      <c r="DD47" s="118"/>
      <c r="DE47" s="118"/>
      <c r="DF47" s="118"/>
      <c r="DG47" s="118"/>
      <c r="DH47" s="118"/>
      <c r="DI47" s="118"/>
      <c r="DJ47" s="118"/>
      <c r="DK47" s="118"/>
      <c r="DL47" s="118"/>
      <c r="DM47" s="118"/>
      <c r="DN47" s="118"/>
      <c r="DO47" s="118"/>
      <c r="DP47" s="118"/>
      <c r="DQ47" s="118"/>
      <c r="DR47" s="118"/>
      <c r="DS47" s="118"/>
      <c r="DT47" s="118"/>
      <c r="DU47" s="118"/>
      <c r="DV47" s="118"/>
      <c r="DW47" s="118"/>
      <c r="DX47" s="118"/>
      <c r="DY47" s="118"/>
      <c r="DZ47" s="118"/>
      <c r="EA47" s="118"/>
      <c r="EB47" s="118"/>
      <c r="EC47" s="118"/>
      <c r="ED47" s="118"/>
      <c r="EE47" s="118"/>
      <c r="EF47" s="118"/>
      <c r="EG47" s="118"/>
      <c r="EH47" s="118"/>
      <c r="EI47" s="118"/>
      <c r="EJ47" s="118"/>
      <c r="EK47" s="118"/>
      <c r="EL47" s="118"/>
      <c r="EM47" s="118"/>
      <c r="EN47" s="118"/>
      <c r="EO47" s="118"/>
      <c r="EP47" s="118"/>
      <c r="EQ47" s="118"/>
      <c r="ER47" s="118"/>
      <c r="ES47" s="118"/>
      <c r="ET47" s="118"/>
      <c r="EU47" s="118"/>
      <c r="EV47" s="118"/>
      <c r="EW47" s="118"/>
      <c r="EX47" s="118"/>
      <c r="EY47" s="118"/>
      <c r="EZ47" s="118"/>
      <c r="FA47" s="118"/>
      <c r="FB47" s="118"/>
      <c r="FC47" s="118"/>
      <c r="FD47" s="118"/>
      <c r="FE47" s="118"/>
      <c r="FF47" s="118"/>
      <c r="FG47" s="118"/>
      <c r="FH47" s="118"/>
      <c r="FI47" s="118"/>
      <c r="FJ47" s="118"/>
      <c r="FK47" s="118"/>
      <c r="FL47" s="118"/>
      <c r="FM47" s="118"/>
      <c r="FN47" s="118"/>
      <c r="FO47" s="118"/>
      <c r="FP47" s="118"/>
      <c r="FQ47" s="118"/>
      <c r="FR47" s="118"/>
      <c r="FS47" s="118"/>
      <c r="FT47" s="118"/>
      <c r="FU47" s="118"/>
      <c r="FV47" s="118"/>
      <c r="FW47" s="118"/>
      <c r="FX47" s="118"/>
      <c r="FY47" s="118"/>
      <c r="FZ47" s="118"/>
      <c r="GA47" s="118"/>
      <c r="GB47" s="118"/>
      <c r="GC47" s="118"/>
      <c r="GD47" s="118"/>
      <c r="GE47" s="118"/>
      <c r="GF47" s="118"/>
      <c r="GG47" s="118"/>
      <c r="GH47" s="118"/>
      <c r="GI47" s="118"/>
      <c r="GJ47" s="118"/>
      <c r="GK47" s="118"/>
      <c r="GL47" s="118"/>
      <c r="GM47" s="118"/>
      <c r="GN47" s="118"/>
      <c r="GO47" s="118"/>
      <c r="GP47" s="118"/>
      <c r="GQ47" s="118"/>
      <c r="GR47" s="118"/>
      <c r="GS47" s="118"/>
      <c r="GT47" s="118"/>
      <c r="GU47" s="118"/>
      <c r="GV47" s="118"/>
      <c r="GW47" s="118"/>
      <c r="GX47" s="118"/>
      <c r="GY47" s="118"/>
      <c r="GZ47" s="118"/>
      <c r="HA47" s="118"/>
      <c r="HB47" s="118"/>
      <c r="HC47" s="118"/>
      <c r="HD47" s="118"/>
      <c r="HE47" s="118"/>
      <c r="HF47" s="118"/>
      <c r="HG47" s="118"/>
      <c r="HH47" s="118"/>
      <c r="HI47" s="118"/>
      <c r="HJ47" s="118"/>
      <c r="HK47" s="118"/>
      <c r="HL47" s="118"/>
      <c r="HM47" s="118"/>
      <c r="HN47" s="118"/>
      <c r="HO47" s="118"/>
      <c r="HP47" s="118"/>
      <c r="HQ47" s="118"/>
      <c r="HR47" s="118"/>
      <c r="HS47" s="118"/>
      <c r="HT47" s="118"/>
      <c r="HU47" s="118"/>
      <c r="HV47" s="118"/>
      <c r="HW47" s="118"/>
      <c r="HX47" s="118"/>
      <c r="HY47" s="118"/>
    </row>
    <row r="48" spans="1:233" ht="24" customHeight="1" x14ac:dyDescent="0.15">
      <c r="A48" s="118"/>
      <c r="B48" s="118"/>
      <c r="C48" s="118"/>
      <c r="D48" s="118"/>
      <c r="E48" s="118"/>
      <c r="F48" s="118"/>
      <c r="G48" s="118"/>
      <c r="H48" s="118"/>
      <c r="I48" s="118"/>
      <c r="J48" s="118"/>
      <c r="K48" s="118"/>
      <c r="L48" s="118"/>
      <c r="M48" s="118"/>
      <c r="N48" s="118"/>
      <c r="O48" s="118"/>
      <c r="P48" s="118"/>
      <c r="Q48" s="118"/>
      <c r="R48" s="118"/>
      <c r="S48" s="118"/>
      <c r="T48" s="118"/>
      <c r="U48" s="118"/>
      <c r="V48" s="118"/>
      <c r="W48" s="118"/>
      <c r="X48" s="118"/>
      <c r="Y48" s="118"/>
      <c r="Z48" s="118"/>
      <c r="AA48" s="118"/>
      <c r="AB48" s="118"/>
      <c r="AC48" s="118"/>
      <c r="AD48" s="118"/>
      <c r="AE48" s="118"/>
      <c r="AF48" s="118"/>
      <c r="AG48" s="118"/>
      <c r="AH48" s="118"/>
      <c r="AI48" s="118"/>
      <c r="AJ48" s="118"/>
      <c r="AK48" s="118"/>
      <c r="AL48" s="118"/>
      <c r="AM48" s="118"/>
      <c r="AN48" s="118"/>
      <c r="AO48" s="118"/>
      <c r="AP48" s="118"/>
      <c r="AQ48" s="118"/>
      <c r="AR48" s="118"/>
      <c r="AS48" s="118"/>
      <c r="AT48" s="118"/>
      <c r="AU48" s="118"/>
      <c r="AV48" s="118"/>
      <c r="AW48" s="118"/>
      <c r="AX48" s="118"/>
      <c r="AY48" s="118"/>
      <c r="AZ48" s="118"/>
      <c r="BA48" s="118"/>
      <c r="BB48" s="118"/>
      <c r="BC48" s="118"/>
      <c r="BD48" s="118"/>
      <c r="BE48" s="118"/>
      <c r="BF48" s="118"/>
      <c r="BG48" s="118"/>
      <c r="BH48" s="118"/>
      <c r="BI48" s="118"/>
      <c r="BJ48" s="118"/>
      <c r="BK48" s="118"/>
      <c r="BL48" s="118"/>
      <c r="BM48" s="118"/>
      <c r="BN48" s="118"/>
      <c r="BO48" s="118"/>
      <c r="BP48" s="118"/>
      <c r="BQ48" s="118"/>
      <c r="BR48" s="118"/>
      <c r="BS48" s="118"/>
      <c r="BT48" s="118"/>
      <c r="BU48" s="118"/>
      <c r="BV48" s="118"/>
      <c r="BW48" s="118"/>
      <c r="BX48" s="118"/>
      <c r="BY48" s="118"/>
      <c r="BZ48" s="118"/>
      <c r="CA48" s="118"/>
      <c r="CB48" s="118"/>
      <c r="CC48" s="118"/>
      <c r="CD48" s="118"/>
      <c r="CE48" s="118"/>
      <c r="CF48" s="118"/>
      <c r="CG48" s="118"/>
      <c r="CH48" s="118"/>
      <c r="CI48" s="118"/>
      <c r="CJ48" s="118"/>
      <c r="CK48" s="118"/>
      <c r="CL48" s="118"/>
      <c r="CM48" s="118"/>
      <c r="CN48" s="118"/>
      <c r="CO48" s="118"/>
      <c r="CP48" s="118"/>
      <c r="CQ48" s="118"/>
      <c r="CR48" s="118"/>
      <c r="CS48" s="118"/>
      <c r="CT48" s="118"/>
      <c r="CU48" s="118"/>
      <c r="CV48" s="118"/>
      <c r="CW48" s="118"/>
      <c r="CX48" s="118"/>
      <c r="CY48" s="118"/>
      <c r="CZ48" s="118"/>
      <c r="DA48" s="118"/>
      <c r="DB48" s="118"/>
      <c r="DC48" s="118"/>
      <c r="DD48" s="118"/>
      <c r="DE48" s="118"/>
      <c r="DF48" s="118"/>
      <c r="DG48" s="118"/>
      <c r="DH48" s="118"/>
      <c r="DI48" s="118"/>
      <c r="DJ48" s="118"/>
      <c r="DK48" s="118"/>
      <c r="DL48" s="118"/>
      <c r="DM48" s="118"/>
      <c r="DN48" s="118"/>
      <c r="DO48" s="118"/>
      <c r="DP48" s="118"/>
      <c r="DQ48" s="118"/>
      <c r="DR48" s="118"/>
      <c r="DS48" s="118"/>
      <c r="DT48" s="118"/>
      <c r="DU48" s="118"/>
      <c r="DV48" s="118"/>
      <c r="DW48" s="118"/>
      <c r="DX48" s="118"/>
      <c r="DY48" s="118"/>
      <c r="DZ48" s="118"/>
      <c r="EA48" s="118"/>
      <c r="EB48" s="118"/>
      <c r="EC48" s="118"/>
      <c r="ED48" s="118"/>
      <c r="EE48" s="118"/>
      <c r="EF48" s="118"/>
      <c r="EG48" s="118"/>
      <c r="EH48" s="118"/>
      <c r="EI48" s="118"/>
      <c r="EJ48" s="118"/>
      <c r="EK48" s="118"/>
      <c r="EL48" s="118"/>
      <c r="EM48" s="118"/>
      <c r="EN48" s="118"/>
      <c r="EO48" s="118"/>
      <c r="EP48" s="118"/>
      <c r="EQ48" s="118"/>
      <c r="ER48" s="118"/>
      <c r="ES48" s="118"/>
      <c r="ET48" s="118"/>
      <c r="EU48" s="118"/>
      <c r="EV48" s="118"/>
      <c r="EW48" s="118"/>
      <c r="EX48" s="118"/>
      <c r="EY48" s="118"/>
      <c r="EZ48" s="118"/>
      <c r="FA48" s="118"/>
      <c r="FB48" s="118"/>
      <c r="FC48" s="118"/>
      <c r="FD48" s="118"/>
      <c r="FE48" s="118"/>
      <c r="FF48" s="118"/>
      <c r="FG48" s="118"/>
      <c r="FH48" s="118"/>
      <c r="FI48" s="118"/>
      <c r="FJ48" s="118"/>
      <c r="FK48" s="118"/>
      <c r="FL48" s="118"/>
      <c r="FM48" s="118"/>
      <c r="FN48" s="118"/>
      <c r="FO48" s="118"/>
      <c r="FP48" s="118"/>
      <c r="FQ48" s="118"/>
      <c r="FR48" s="118"/>
      <c r="FS48" s="118"/>
      <c r="FT48" s="118"/>
      <c r="FU48" s="118"/>
      <c r="FV48" s="118"/>
      <c r="FW48" s="118"/>
      <c r="FX48" s="118"/>
      <c r="FY48" s="118"/>
      <c r="FZ48" s="118"/>
      <c r="GA48" s="118"/>
      <c r="GB48" s="118"/>
      <c r="GC48" s="118"/>
      <c r="GD48" s="118"/>
      <c r="GE48" s="118"/>
      <c r="GF48" s="118"/>
      <c r="GG48" s="118"/>
      <c r="GH48" s="118"/>
      <c r="GI48" s="118"/>
      <c r="GJ48" s="118"/>
      <c r="GK48" s="118"/>
      <c r="GL48" s="118"/>
      <c r="GM48" s="118"/>
      <c r="GN48" s="118"/>
      <c r="GO48" s="118"/>
      <c r="GP48" s="118"/>
      <c r="GQ48" s="118"/>
      <c r="GR48" s="118"/>
      <c r="GS48" s="118"/>
      <c r="GT48" s="118"/>
      <c r="GU48" s="118"/>
      <c r="GV48" s="118"/>
      <c r="GW48" s="118"/>
      <c r="GX48" s="118"/>
      <c r="GY48" s="118"/>
      <c r="GZ48" s="118"/>
      <c r="HA48" s="118"/>
      <c r="HB48" s="118"/>
      <c r="HC48" s="118"/>
      <c r="HD48" s="118"/>
      <c r="HE48" s="118"/>
      <c r="HF48" s="118"/>
      <c r="HG48" s="118"/>
      <c r="HH48" s="118"/>
      <c r="HI48" s="118"/>
      <c r="HJ48" s="118"/>
      <c r="HK48" s="118"/>
      <c r="HL48" s="118"/>
      <c r="HM48" s="118"/>
      <c r="HN48" s="118"/>
      <c r="HO48" s="118"/>
      <c r="HP48" s="118"/>
      <c r="HQ48" s="118"/>
      <c r="HR48" s="118"/>
      <c r="HS48" s="118"/>
      <c r="HT48" s="118"/>
      <c r="HU48" s="118"/>
      <c r="HV48" s="118"/>
      <c r="HW48" s="118"/>
      <c r="HX48" s="118"/>
      <c r="HY48" s="118"/>
    </row>
    <row r="49" spans="1:233" ht="24" customHeight="1" x14ac:dyDescent="0.15">
      <c r="A49" s="118"/>
      <c r="B49" s="118"/>
      <c r="C49" s="118"/>
      <c r="D49" s="118"/>
      <c r="E49" s="118"/>
      <c r="F49" s="118"/>
      <c r="G49" s="118"/>
      <c r="H49" s="118"/>
      <c r="I49" s="118"/>
      <c r="J49" s="118"/>
      <c r="K49" s="118"/>
      <c r="L49" s="118"/>
      <c r="M49" s="118"/>
      <c r="N49" s="118"/>
      <c r="O49" s="118"/>
      <c r="P49" s="118"/>
      <c r="Q49" s="118"/>
      <c r="R49" s="118"/>
      <c r="S49" s="118"/>
      <c r="T49" s="118"/>
      <c r="U49" s="118"/>
      <c r="V49" s="118"/>
      <c r="W49" s="118"/>
      <c r="X49" s="118"/>
      <c r="Y49" s="118"/>
      <c r="Z49" s="118"/>
      <c r="AA49" s="118"/>
      <c r="AB49" s="118"/>
      <c r="AC49" s="118"/>
      <c r="AD49" s="118"/>
      <c r="AE49" s="118"/>
      <c r="AF49" s="118"/>
      <c r="AG49" s="118"/>
      <c r="AH49" s="118"/>
      <c r="AI49" s="118"/>
      <c r="AJ49" s="118"/>
      <c r="AK49" s="118"/>
      <c r="AL49" s="118"/>
      <c r="AM49" s="118"/>
      <c r="AN49" s="118"/>
      <c r="AO49" s="118"/>
      <c r="AP49" s="118"/>
      <c r="AQ49" s="118"/>
      <c r="AR49" s="118"/>
      <c r="AS49" s="118"/>
      <c r="AT49" s="118"/>
      <c r="AU49" s="118"/>
      <c r="AV49" s="118"/>
      <c r="AW49" s="118"/>
      <c r="AX49" s="118"/>
      <c r="AY49" s="118"/>
      <c r="AZ49" s="118"/>
      <c r="BA49" s="118"/>
      <c r="BB49" s="118"/>
      <c r="BC49" s="118"/>
      <c r="BD49" s="118"/>
      <c r="BE49" s="118"/>
      <c r="BF49" s="118"/>
      <c r="BG49" s="118"/>
      <c r="BH49" s="118"/>
      <c r="BI49" s="118"/>
      <c r="BJ49" s="118"/>
      <c r="BK49" s="118"/>
      <c r="BL49" s="118"/>
      <c r="BM49" s="118"/>
      <c r="BN49" s="118"/>
      <c r="BO49" s="118"/>
      <c r="BP49" s="118"/>
      <c r="BQ49" s="118"/>
      <c r="BR49" s="118"/>
      <c r="BS49" s="118"/>
      <c r="BT49" s="118"/>
      <c r="BU49" s="118"/>
      <c r="BV49" s="118"/>
      <c r="BW49" s="118"/>
      <c r="BX49" s="118"/>
      <c r="BY49" s="118"/>
      <c r="BZ49" s="118"/>
      <c r="CA49" s="118"/>
      <c r="CB49" s="118"/>
      <c r="CC49" s="118"/>
      <c r="CD49" s="118"/>
      <c r="CE49" s="118"/>
      <c r="CF49" s="118"/>
      <c r="CG49" s="118"/>
      <c r="CH49" s="118"/>
      <c r="CI49" s="118"/>
      <c r="CJ49" s="118"/>
      <c r="CK49" s="118"/>
      <c r="CL49" s="118"/>
      <c r="CM49" s="118"/>
      <c r="CN49" s="118"/>
      <c r="CO49" s="118"/>
      <c r="CP49" s="118"/>
      <c r="CQ49" s="118"/>
      <c r="CR49" s="118"/>
      <c r="CS49" s="118"/>
      <c r="CT49" s="118"/>
      <c r="CU49" s="118"/>
      <c r="CV49" s="118"/>
      <c r="CW49" s="118"/>
      <c r="CX49" s="118"/>
      <c r="CY49" s="118"/>
      <c r="CZ49" s="118"/>
      <c r="DA49" s="118"/>
      <c r="DB49" s="118"/>
      <c r="DC49" s="118"/>
      <c r="DD49" s="118"/>
      <c r="DE49" s="118"/>
      <c r="DF49" s="118"/>
      <c r="DG49" s="118"/>
      <c r="DH49" s="118"/>
      <c r="DI49" s="118"/>
      <c r="DJ49" s="118"/>
      <c r="DK49" s="118"/>
      <c r="DL49" s="118"/>
      <c r="DM49" s="118"/>
      <c r="DN49" s="118"/>
      <c r="DO49" s="118"/>
      <c r="DP49" s="118"/>
      <c r="DQ49" s="118"/>
      <c r="DR49" s="118"/>
      <c r="DS49" s="118"/>
      <c r="DT49" s="118"/>
      <c r="DU49" s="118"/>
      <c r="DV49" s="118"/>
      <c r="DW49" s="118"/>
      <c r="DX49" s="118"/>
      <c r="DY49" s="118"/>
      <c r="DZ49" s="118"/>
      <c r="EA49" s="118"/>
      <c r="EB49" s="118"/>
      <c r="EC49" s="118"/>
      <c r="ED49" s="118"/>
      <c r="EE49" s="118"/>
      <c r="EF49" s="118"/>
      <c r="EG49" s="118"/>
      <c r="EH49" s="118"/>
      <c r="EI49" s="118"/>
      <c r="EJ49" s="118"/>
      <c r="EK49" s="118"/>
      <c r="EL49" s="118"/>
      <c r="EM49" s="118"/>
      <c r="EN49" s="118"/>
      <c r="EO49" s="118"/>
      <c r="EP49" s="118"/>
      <c r="EQ49" s="118"/>
      <c r="ER49" s="118"/>
      <c r="ES49" s="118"/>
      <c r="ET49" s="118"/>
      <c r="EU49" s="118"/>
      <c r="EV49" s="118"/>
      <c r="EW49" s="118"/>
      <c r="EX49" s="118"/>
      <c r="EY49" s="118"/>
      <c r="EZ49" s="118"/>
      <c r="FA49" s="118"/>
      <c r="FB49" s="118"/>
      <c r="FC49" s="118"/>
      <c r="FD49" s="118"/>
      <c r="FE49" s="118"/>
      <c r="FF49" s="118"/>
      <c r="FG49" s="118"/>
      <c r="FH49" s="118"/>
      <c r="FI49" s="118"/>
      <c r="FJ49" s="118"/>
      <c r="FK49" s="118"/>
      <c r="FL49" s="118"/>
      <c r="FM49" s="118"/>
      <c r="FN49" s="118"/>
      <c r="FO49" s="118"/>
      <c r="FP49" s="118"/>
      <c r="FQ49" s="118"/>
      <c r="FR49" s="118"/>
      <c r="FS49" s="118"/>
      <c r="FT49" s="118"/>
      <c r="FU49" s="118"/>
      <c r="FV49" s="118"/>
      <c r="FW49" s="118"/>
      <c r="FX49" s="118"/>
      <c r="FY49" s="118"/>
      <c r="FZ49" s="118"/>
      <c r="GA49" s="118"/>
      <c r="GB49" s="118"/>
      <c r="GC49" s="118"/>
      <c r="GD49" s="118"/>
      <c r="GE49" s="118"/>
      <c r="GF49" s="118"/>
      <c r="GG49" s="118"/>
      <c r="GH49" s="118"/>
      <c r="GI49" s="118"/>
      <c r="GJ49" s="118"/>
      <c r="GK49" s="118"/>
      <c r="GL49" s="118"/>
      <c r="GM49" s="118"/>
      <c r="GN49" s="118"/>
      <c r="GO49" s="118"/>
      <c r="GP49" s="118"/>
      <c r="GQ49" s="118"/>
      <c r="GR49" s="118"/>
      <c r="GS49" s="118"/>
      <c r="GT49" s="118"/>
      <c r="GU49" s="118"/>
      <c r="GV49" s="118"/>
      <c r="GW49" s="118"/>
      <c r="GX49" s="118"/>
      <c r="GY49" s="118"/>
      <c r="GZ49" s="118"/>
      <c r="HA49" s="118"/>
      <c r="HB49" s="118"/>
      <c r="HC49" s="118"/>
      <c r="HD49" s="118"/>
      <c r="HE49" s="118"/>
      <c r="HF49" s="118"/>
      <c r="HG49" s="118"/>
      <c r="HH49" s="118"/>
      <c r="HI49" s="118"/>
      <c r="HJ49" s="118"/>
      <c r="HK49" s="118"/>
      <c r="HL49" s="118"/>
      <c r="HM49" s="118"/>
      <c r="HN49" s="118"/>
      <c r="HO49" s="118"/>
      <c r="HP49" s="118"/>
      <c r="HQ49" s="118"/>
      <c r="HR49" s="118"/>
      <c r="HS49" s="118"/>
      <c r="HT49" s="118"/>
      <c r="HU49" s="118"/>
      <c r="HV49" s="118"/>
      <c r="HW49" s="118"/>
      <c r="HX49" s="118"/>
      <c r="HY49" s="118"/>
    </row>
    <row r="50" spans="1:233" ht="24" customHeight="1" x14ac:dyDescent="0.15">
      <c r="A50" s="118"/>
      <c r="B50" s="118"/>
      <c r="C50" s="118"/>
      <c r="D50" s="118"/>
      <c r="E50" s="118"/>
      <c r="F50" s="118"/>
      <c r="G50" s="118"/>
      <c r="H50" s="118"/>
      <c r="I50" s="118"/>
      <c r="J50" s="118"/>
      <c r="K50" s="118"/>
      <c r="L50" s="118"/>
      <c r="M50" s="118"/>
      <c r="N50" s="118"/>
      <c r="O50" s="118"/>
      <c r="P50" s="118"/>
      <c r="Q50" s="118"/>
      <c r="R50" s="118"/>
      <c r="S50" s="118"/>
      <c r="T50" s="118"/>
      <c r="U50" s="118"/>
      <c r="V50" s="118"/>
      <c r="W50" s="118"/>
      <c r="X50" s="118"/>
      <c r="Y50" s="118"/>
      <c r="Z50" s="118"/>
      <c r="AA50" s="118"/>
      <c r="AB50" s="118"/>
      <c r="AC50" s="118"/>
      <c r="AD50" s="118"/>
      <c r="AE50" s="118"/>
      <c r="AF50" s="118"/>
      <c r="AG50" s="118"/>
      <c r="AH50" s="118"/>
      <c r="AI50" s="118"/>
      <c r="AJ50" s="118"/>
      <c r="AK50" s="118"/>
      <c r="AL50" s="118"/>
      <c r="AM50" s="118"/>
      <c r="AN50" s="118"/>
      <c r="AO50" s="118"/>
      <c r="AP50" s="118"/>
      <c r="AQ50" s="118"/>
      <c r="AR50" s="118"/>
      <c r="AS50" s="118"/>
      <c r="AT50" s="118"/>
      <c r="AU50" s="118"/>
      <c r="AV50" s="118"/>
      <c r="AW50" s="118"/>
      <c r="AX50" s="118"/>
      <c r="AY50" s="118"/>
      <c r="AZ50" s="118"/>
      <c r="BA50" s="118"/>
      <c r="BB50" s="118"/>
      <c r="BC50" s="118"/>
      <c r="BD50" s="118"/>
      <c r="BE50" s="118"/>
      <c r="BF50" s="118"/>
      <c r="BG50" s="118"/>
      <c r="BH50" s="118"/>
      <c r="BI50" s="118"/>
      <c r="BJ50" s="118"/>
      <c r="BK50" s="118"/>
      <c r="BL50" s="118"/>
      <c r="BM50" s="118"/>
      <c r="BN50" s="118"/>
      <c r="BO50" s="118"/>
      <c r="BP50" s="118"/>
      <c r="BQ50" s="118"/>
      <c r="BR50" s="118"/>
      <c r="BS50" s="118"/>
      <c r="BT50" s="118"/>
      <c r="BU50" s="118"/>
      <c r="BV50" s="118"/>
      <c r="BW50" s="118"/>
      <c r="BX50" s="118"/>
      <c r="BY50" s="118"/>
      <c r="BZ50" s="118"/>
      <c r="CA50" s="118"/>
      <c r="CB50" s="118"/>
      <c r="CC50" s="118"/>
      <c r="CD50" s="118"/>
      <c r="CE50" s="118"/>
      <c r="CF50" s="118"/>
      <c r="CG50" s="118"/>
      <c r="CH50" s="118"/>
      <c r="CI50" s="118"/>
      <c r="CJ50" s="118"/>
      <c r="CK50" s="118"/>
      <c r="CL50" s="118"/>
      <c r="CM50" s="118"/>
      <c r="CN50" s="118"/>
      <c r="CO50" s="118"/>
      <c r="CP50" s="118"/>
      <c r="CQ50" s="118"/>
      <c r="CR50" s="118"/>
      <c r="CS50" s="118"/>
      <c r="CT50" s="118"/>
      <c r="CU50" s="118"/>
      <c r="CV50" s="118"/>
      <c r="CW50" s="118"/>
      <c r="CX50" s="118"/>
      <c r="CY50" s="118"/>
      <c r="CZ50" s="118"/>
      <c r="DA50" s="118"/>
      <c r="DB50" s="118"/>
      <c r="DC50" s="118"/>
      <c r="DD50" s="118"/>
      <c r="DE50" s="118"/>
      <c r="DF50" s="118"/>
      <c r="DG50" s="118"/>
      <c r="DH50" s="118"/>
      <c r="DI50" s="118"/>
      <c r="DJ50" s="118"/>
      <c r="DK50" s="118"/>
      <c r="DL50" s="118"/>
      <c r="DM50" s="118"/>
      <c r="DN50" s="118"/>
      <c r="DO50" s="118"/>
      <c r="DP50" s="118"/>
      <c r="DQ50" s="118"/>
      <c r="DR50" s="118"/>
      <c r="DS50" s="118"/>
      <c r="DT50" s="118"/>
      <c r="DU50" s="118"/>
      <c r="DV50" s="118"/>
      <c r="DW50" s="118"/>
      <c r="DX50" s="118"/>
      <c r="DY50" s="118"/>
      <c r="DZ50" s="118"/>
      <c r="EA50" s="118"/>
      <c r="EB50" s="118"/>
      <c r="EC50" s="118"/>
      <c r="ED50" s="118"/>
      <c r="EE50" s="118"/>
      <c r="EF50" s="118"/>
      <c r="EG50" s="118"/>
      <c r="EH50" s="118"/>
      <c r="EI50" s="118"/>
      <c r="EJ50" s="118"/>
      <c r="EK50" s="118"/>
      <c r="EL50" s="118"/>
      <c r="EM50" s="118"/>
      <c r="EN50" s="118"/>
      <c r="EO50" s="118"/>
      <c r="EP50" s="118"/>
      <c r="EQ50" s="118"/>
      <c r="ER50" s="118"/>
      <c r="ES50" s="118"/>
      <c r="ET50" s="118"/>
      <c r="EU50" s="118"/>
      <c r="EV50" s="118"/>
      <c r="EW50" s="118"/>
      <c r="EX50" s="118"/>
      <c r="EY50" s="118"/>
      <c r="EZ50" s="118"/>
      <c r="FA50" s="118"/>
      <c r="FB50" s="118"/>
      <c r="FC50" s="118"/>
      <c r="FD50" s="118"/>
      <c r="FE50" s="118"/>
      <c r="FF50" s="118"/>
      <c r="FG50" s="118"/>
      <c r="FH50" s="118"/>
      <c r="FI50" s="118"/>
      <c r="FJ50" s="118"/>
      <c r="FK50" s="118"/>
      <c r="FL50" s="118"/>
      <c r="FM50" s="118"/>
      <c r="FN50" s="118"/>
      <c r="FO50" s="118"/>
      <c r="FP50" s="118"/>
      <c r="FQ50" s="118"/>
      <c r="FR50" s="118"/>
      <c r="FS50" s="118"/>
      <c r="FT50" s="118"/>
      <c r="FU50" s="118"/>
      <c r="FV50" s="118"/>
      <c r="FW50" s="118"/>
      <c r="FX50" s="118"/>
      <c r="FY50" s="118"/>
      <c r="FZ50" s="118"/>
      <c r="GA50" s="118"/>
      <c r="GB50" s="118"/>
      <c r="GC50" s="118"/>
      <c r="GD50" s="118"/>
      <c r="GE50" s="118"/>
      <c r="GF50" s="118"/>
      <c r="GG50" s="118"/>
      <c r="GH50" s="118"/>
      <c r="GI50" s="118"/>
      <c r="GJ50" s="118"/>
      <c r="GK50" s="118"/>
      <c r="GL50" s="118"/>
      <c r="GM50" s="118"/>
      <c r="GN50" s="118"/>
      <c r="GO50" s="118"/>
      <c r="GP50" s="118"/>
      <c r="GQ50" s="118"/>
      <c r="GR50" s="118"/>
      <c r="GS50" s="118"/>
      <c r="GT50" s="118"/>
      <c r="GU50" s="118"/>
      <c r="GV50" s="118"/>
      <c r="GW50" s="118"/>
      <c r="GX50" s="118"/>
      <c r="GY50" s="118"/>
      <c r="GZ50" s="118"/>
      <c r="HA50" s="118"/>
      <c r="HB50" s="118"/>
      <c r="HC50" s="118"/>
      <c r="HD50" s="118"/>
      <c r="HE50" s="118"/>
      <c r="HF50" s="118"/>
      <c r="HG50" s="118"/>
      <c r="HH50" s="118"/>
      <c r="HI50" s="118"/>
      <c r="HJ50" s="118"/>
      <c r="HK50" s="118"/>
      <c r="HL50" s="118"/>
      <c r="HM50" s="118"/>
      <c r="HN50" s="118"/>
      <c r="HO50" s="118"/>
      <c r="HP50" s="118"/>
      <c r="HQ50" s="118"/>
      <c r="HR50" s="118"/>
      <c r="HS50" s="118"/>
      <c r="HT50" s="118"/>
      <c r="HU50" s="118"/>
      <c r="HV50" s="118"/>
      <c r="HW50" s="118"/>
      <c r="HX50" s="118"/>
      <c r="HY50" s="118"/>
    </row>
    <row r="51" spans="1:233" ht="24" customHeight="1" x14ac:dyDescent="0.15">
      <c r="A51" s="118"/>
      <c r="B51" s="118"/>
      <c r="C51" s="118"/>
      <c r="D51" s="118"/>
      <c r="E51" s="118"/>
      <c r="F51" s="118"/>
      <c r="G51" s="118"/>
      <c r="H51" s="118"/>
      <c r="I51" s="118"/>
      <c r="J51" s="118"/>
      <c r="K51" s="118"/>
      <c r="L51" s="118"/>
      <c r="M51" s="118"/>
      <c r="N51" s="118"/>
      <c r="O51" s="118"/>
      <c r="P51" s="118"/>
      <c r="Q51" s="118"/>
      <c r="R51" s="118"/>
      <c r="S51" s="118"/>
      <c r="T51" s="118"/>
      <c r="U51" s="118"/>
      <c r="V51" s="118"/>
      <c r="W51" s="118"/>
      <c r="X51" s="118"/>
      <c r="Y51" s="118"/>
      <c r="Z51" s="118"/>
      <c r="AA51" s="118"/>
      <c r="AB51" s="118"/>
      <c r="AC51" s="118"/>
      <c r="AD51" s="118"/>
      <c r="AE51" s="118"/>
      <c r="AF51" s="118"/>
      <c r="AG51" s="118"/>
      <c r="AH51" s="118"/>
      <c r="AI51" s="118"/>
      <c r="AJ51" s="118"/>
      <c r="AK51" s="118"/>
      <c r="AL51" s="118"/>
      <c r="AM51" s="118"/>
      <c r="AN51" s="118"/>
      <c r="AO51" s="118"/>
      <c r="AP51" s="118"/>
      <c r="AQ51" s="118"/>
      <c r="AR51" s="118"/>
      <c r="AS51" s="118"/>
      <c r="AT51" s="118"/>
      <c r="AU51" s="118"/>
      <c r="AV51" s="118"/>
      <c r="AW51" s="118"/>
      <c r="AX51" s="118"/>
      <c r="AY51" s="118"/>
      <c r="AZ51" s="118"/>
      <c r="BA51" s="118"/>
      <c r="BB51" s="118"/>
      <c r="BC51" s="118"/>
      <c r="BD51" s="118"/>
      <c r="BE51" s="118"/>
      <c r="BF51" s="118"/>
      <c r="BG51" s="118"/>
      <c r="BH51" s="118"/>
      <c r="BI51" s="118"/>
      <c r="BJ51" s="118"/>
      <c r="BK51" s="118"/>
      <c r="BL51" s="118"/>
      <c r="BM51" s="118"/>
      <c r="BN51" s="118"/>
      <c r="BO51" s="118"/>
      <c r="BP51" s="118"/>
      <c r="BQ51" s="118"/>
      <c r="BR51" s="118"/>
      <c r="BS51" s="118"/>
      <c r="BT51" s="118"/>
      <c r="BU51" s="118"/>
      <c r="BV51" s="118"/>
      <c r="BW51" s="118"/>
      <c r="BX51" s="118"/>
      <c r="BY51" s="118"/>
      <c r="BZ51" s="118"/>
      <c r="CA51" s="118"/>
      <c r="CB51" s="118"/>
      <c r="CC51" s="118"/>
      <c r="CD51" s="118"/>
      <c r="CE51" s="118"/>
      <c r="CF51" s="118"/>
      <c r="CG51" s="118"/>
      <c r="CH51" s="118"/>
      <c r="CI51" s="118"/>
      <c r="CJ51" s="118"/>
      <c r="CK51" s="118"/>
      <c r="CL51" s="118"/>
      <c r="CM51" s="118"/>
      <c r="CN51" s="118"/>
      <c r="CO51" s="118"/>
      <c r="CP51" s="118"/>
      <c r="CQ51" s="118"/>
      <c r="CR51" s="118"/>
      <c r="CS51" s="118"/>
      <c r="CT51" s="118"/>
      <c r="CU51" s="118"/>
      <c r="CV51" s="118"/>
      <c r="CW51" s="118"/>
      <c r="CX51" s="118"/>
      <c r="CY51" s="118"/>
      <c r="CZ51" s="118"/>
      <c r="DA51" s="118"/>
      <c r="DB51" s="118"/>
      <c r="DC51" s="118"/>
      <c r="DD51" s="118"/>
      <c r="DE51" s="118"/>
      <c r="DF51" s="118"/>
      <c r="DG51" s="118"/>
      <c r="DH51" s="118"/>
      <c r="DI51" s="118"/>
      <c r="DJ51" s="118"/>
      <c r="DK51" s="118"/>
      <c r="DL51" s="118"/>
      <c r="DM51" s="118"/>
      <c r="DN51" s="118"/>
      <c r="DO51" s="118"/>
      <c r="DP51" s="118"/>
      <c r="DQ51" s="118"/>
      <c r="DR51" s="118"/>
      <c r="DS51" s="118"/>
      <c r="DT51" s="118"/>
      <c r="DU51" s="118"/>
      <c r="DV51" s="118"/>
      <c r="DW51" s="118"/>
      <c r="DX51" s="118"/>
      <c r="DY51" s="118"/>
      <c r="DZ51" s="118"/>
      <c r="EA51" s="118"/>
      <c r="EB51" s="118"/>
      <c r="EC51" s="118"/>
      <c r="ED51" s="118"/>
      <c r="EE51" s="118"/>
      <c r="EF51" s="118"/>
      <c r="EG51" s="118"/>
      <c r="EH51" s="118"/>
      <c r="EI51" s="118"/>
      <c r="EJ51" s="118"/>
      <c r="EK51" s="118"/>
      <c r="EL51" s="118"/>
      <c r="EM51" s="118"/>
      <c r="EN51" s="118"/>
      <c r="EO51" s="118"/>
      <c r="EP51" s="118"/>
      <c r="EQ51" s="118"/>
      <c r="ER51" s="118"/>
      <c r="ES51" s="118"/>
      <c r="ET51" s="118"/>
      <c r="EU51" s="118"/>
      <c r="EV51" s="118"/>
      <c r="EW51" s="118"/>
      <c r="EX51" s="118"/>
      <c r="EY51" s="118"/>
      <c r="EZ51" s="118"/>
      <c r="FA51" s="118"/>
      <c r="FB51" s="118"/>
      <c r="FC51" s="118"/>
      <c r="FD51" s="118"/>
      <c r="FE51" s="118"/>
      <c r="FF51" s="118"/>
      <c r="FG51" s="118"/>
      <c r="FH51" s="118"/>
      <c r="FI51" s="118"/>
      <c r="FJ51" s="118"/>
      <c r="FK51" s="118"/>
      <c r="FL51" s="118"/>
      <c r="FM51" s="118"/>
      <c r="FN51" s="118"/>
      <c r="FO51" s="118"/>
      <c r="FP51" s="118"/>
      <c r="FQ51" s="118"/>
      <c r="FR51" s="118"/>
      <c r="FS51" s="118"/>
      <c r="FT51" s="118"/>
      <c r="FU51" s="118"/>
      <c r="FV51" s="118"/>
      <c r="FW51" s="118"/>
      <c r="FX51" s="118"/>
      <c r="FY51" s="118"/>
      <c r="FZ51" s="118"/>
      <c r="GA51" s="118"/>
      <c r="GB51" s="118"/>
      <c r="GC51" s="118"/>
      <c r="GD51" s="118"/>
      <c r="GE51" s="118"/>
      <c r="GF51" s="118"/>
      <c r="GG51" s="118"/>
      <c r="GH51" s="118"/>
      <c r="GI51" s="118"/>
      <c r="GJ51" s="118"/>
      <c r="GK51" s="118"/>
      <c r="GL51" s="118"/>
      <c r="GM51" s="118"/>
      <c r="GN51" s="118"/>
      <c r="GO51" s="118"/>
      <c r="GP51" s="118"/>
      <c r="GQ51" s="118"/>
      <c r="GR51" s="118"/>
      <c r="GS51" s="118"/>
      <c r="GT51" s="118"/>
      <c r="GU51" s="118"/>
      <c r="GV51" s="118"/>
      <c r="GW51" s="118"/>
      <c r="GX51" s="118"/>
      <c r="GY51" s="118"/>
      <c r="GZ51" s="118"/>
      <c r="HA51" s="118"/>
      <c r="HB51" s="118"/>
      <c r="HC51" s="118"/>
      <c r="HD51" s="118"/>
      <c r="HE51" s="118"/>
      <c r="HF51" s="118"/>
      <c r="HG51" s="118"/>
      <c r="HH51" s="118"/>
      <c r="HI51" s="118"/>
      <c r="HJ51" s="118"/>
      <c r="HK51" s="118"/>
      <c r="HL51" s="118"/>
      <c r="HM51" s="118"/>
      <c r="HN51" s="118"/>
      <c r="HO51" s="118"/>
      <c r="HP51" s="118"/>
      <c r="HQ51" s="118"/>
      <c r="HR51" s="118"/>
      <c r="HS51" s="118"/>
      <c r="HT51" s="118"/>
      <c r="HU51" s="118"/>
      <c r="HV51" s="118"/>
      <c r="HW51" s="118"/>
      <c r="HX51" s="118"/>
      <c r="HY51" s="118"/>
    </row>
    <row r="52" spans="1:233" ht="24" customHeight="1" x14ac:dyDescent="0.15">
      <c r="A52" s="118"/>
      <c r="B52" s="118"/>
      <c r="C52" s="118"/>
      <c r="D52" s="118"/>
      <c r="E52" s="118"/>
      <c r="F52" s="118"/>
      <c r="G52" s="118"/>
      <c r="H52" s="118"/>
      <c r="I52" s="118"/>
      <c r="J52" s="118"/>
      <c r="K52" s="118"/>
      <c r="L52" s="118"/>
      <c r="M52" s="118"/>
      <c r="N52" s="118"/>
      <c r="O52" s="118"/>
      <c r="P52" s="118"/>
      <c r="Q52" s="118"/>
      <c r="R52" s="118"/>
      <c r="S52" s="118"/>
      <c r="T52" s="118"/>
      <c r="U52" s="118"/>
      <c r="V52" s="118"/>
      <c r="W52" s="118"/>
      <c r="X52" s="118"/>
      <c r="Y52" s="118"/>
      <c r="Z52" s="118"/>
      <c r="AA52" s="118"/>
      <c r="AB52" s="118"/>
      <c r="AC52" s="118"/>
      <c r="AD52" s="118"/>
      <c r="AE52" s="118"/>
      <c r="AF52" s="118"/>
      <c r="AG52" s="118"/>
      <c r="AH52" s="118"/>
      <c r="AI52" s="118"/>
      <c r="AJ52" s="118"/>
      <c r="AK52" s="118"/>
      <c r="AL52" s="118"/>
      <c r="AM52" s="118"/>
      <c r="AN52" s="118"/>
      <c r="AO52" s="118"/>
      <c r="AP52" s="118"/>
      <c r="AQ52" s="118"/>
      <c r="AR52" s="118"/>
      <c r="AS52" s="118"/>
      <c r="AT52" s="118"/>
      <c r="AU52" s="118"/>
      <c r="AV52" s="118"/>
      <c r="AW52" s="118"/>
      <c r="AX52" s="118"/>
      <c r="AY52" s="118"/>
      <c r="AZ52" s="118"/>
      <c r="BA52" s="118"/>
      <c r="BB52" s="118"/>
      <c r="BC52" s="118"/>
      <c r="BD52" s="118"/>
      <c r="BE52" s="118"/>
      <c r="BF52" s="118"/>
      <c r="BG52" s="118"/>
      <c r="BH52" s="118"/>
      <c r="BI52" s="118"/>
      <c r="BJ52" s="118"/>
      <c r="BK52" s="118"/>
      <c r="BL52" s="118"/>
      <c r="BM52" s="118"/>
      <c r="BN52" s="118"/>
      <c r="BO52" s="118"/>
      <c r="BP52" s="118"/>
      <c r="BQ52" s="118"/>
      <c r="BR52" s="118"/>
      <c r="BS52" s="118"/>
      <c r="BT52" s="118"/>
      <c r="BU52" s="118"/>
      <c r="BV52" s="118"/>
      <c r="BW52" s="118"/>
      <c r="BX52" s="118"/>
      <c r="BY52" s="118"/>
      <c r="BZ52" s="118"/>
      <c r="CA52" s="118"/>
      <c r="CB52" s="118"/>
      <c r="CC52" s="118"/>
      <c r="CD52" s="118"/>
      <c r="CE52" s="118"/>
      <c r="CF52" s="118"/>
      <c r="CG52" s="118"/>
      <c r="CH52" s="118"/>
      <c r="CI52" s="118"/>
      <c r="CJ52" s="118"/>
      <c r="CK52" s="118"/>
      <c r="CL52" s="118"/>
      <c r="CM52" s="118"/>
      <c r="CN52" s="118"/>
      <c r="CO52" s="118"/>
      <c r="CP52" s="118"/>
      <c r="CQ52" s="118"/>
      <c r="CR52" s="118"/>
      <c r="CS52" s="118"/>
      <c r="CT52" s="118"/>
      <c r="CU52" s="118"/>
      <c r="CV52" s="118"/>
      <c r="CW52" s="118"/>
      <c r="CX52" s="118"/>
      <c r="CY52" s="118"/>
      <c r="CZ52" s="118"/>
      <c r="DA52" s="118"/>
      <c r="DB52" s="118"/>
      <c r="DC52" s="118"/>
      <c r="DD52" s="118"/>
      <c r="DE52" s="118"/>
      <c r="DF52" s="118"/>
      <c r="DG52" s="118"/>
      <c r="DH52" s="118"/>
      <c r="DI52" s="118"/>
      <c r="DJ52" s="118"/>
      <c r="DK52" s="118"/>
      <c r="DL52" s="118"/>
      <c r="DM52" s="118"/>
      <c r="DN52" s="118"/>
      <c r="DO52" s="118"/>
      <c r="DP52" s="118"/>
      <c r="DQ52" s="118"/>
      <c r="DR52" s="118"/>
      <c r="DS52" s="118"/>
      <c r="DT52" s="118"/>
      <c r="DU52" s="118"/>
      <c r="DV52" s="118"/>
      <c r="DW52" s="118"/>
      <c r="DX52" s="118"/>
      <c r="DY52" s="118"/>
      <c r="DZ52" s="118"/>
      <c r="EA52" s="118"/>
      <c r="EB52" s="118"/>
      <c r="EC52" s="118"/>
      <c r="ED52" s="118"/>
      <c r="EE52" s="118"/>
      <c r="EF52" s="118"/>
      <c r="EG52" s="118"/>
      <c r="EH52" s="118"/>
      <c r="EI52" s="118"/>
      <c r="EJ52" s="118"/>
      <c r="EK52" s="118"/>
      <c r="EL52" s="118"/>
      <c r="EM52" s="118"/>
      <c r="EN52" s="118"/>
      <c r="EO52" s="118"/>
      <c r="EP52" s="118"/>
      <c r="EQ52" s="118"/>
      <c r="ER52" s="118"/>
      <c r="ES52" s="118"/>
      <c r="ET52" s="118"/>
      <c r="EU52" s="118"/>
      <c r="EV52" s="118"/>
      <c r="EW52" s="118"/>
      <c r="EX52" s="118"/>
      <c r="EY52" s="118"/>
      <c r="EZ52" s="118"/>
      <c r="FA52" s="118"/>
      <c r="FB52" s="118"/>
      <c r="FC52" s="118"/>
      <c r="FD52" s="118"/>
      <c r="FE52" s="118"/>
      <c r="FF52" s="118"/>
      <c r="FG52" s="118"/>
      <c r="FH52" s="118"/>
      <c r="FI52" s="118"/>
      <c r="FJ52" s="118"/>
      <c r="FK52" s="118"/>
      <c r="FL52" s="118"/>
      <c r="FM52" s="118"/>
      <c r="FN52" s="118"/>
      <c r="FO52" s="118"/>
      <c r="FP52" s="118"/>
      <c r="FQ52" s="118"/>
      <c r="FR52" s="118"/>
      <c r="FS52" s="118"/>
      <c r="FT52" s="118"/>
      <c r="FU52" s="118"/>
      <c r="FV52" s="118"/>
      <c r="FW52" s="118"/>
      <c r="FX52" s="118"/>
      <c r="FY52" s="118"/>
      <c r="FZ52" s="118"/>
      <c r="GA52" s="118"/>
      <c r="GB52" s="118"/>
      <c r="GC52" s="118"/>
      <c r="GD52" s="118"/>
      <c r="GE52" s="118"/>
      <c r="GF52" s="118"/>
      <c r="GG52" s="118"/>
      <c r="GH52" s="118"/>
      <c r="GI52" s="118"/>
      <c r="GJ52" s="118"/>
      <c r="GK52" s="118"/>
      <c r="GL52" s="118"/>
      <c r="GM52" s="118"/>
      <c r="GN52" s="118"/>
      <c r="GO52" s="118"/>
      <c r="GP52" s="118"/>
      <c r="GQ52" s="118"/>
      <c r="GR52" s="118"/>
      <c r="GS52" s="118"/>
      <c r="GT52" s="118"/>
      <c r="GU52" s="118"/>
      <c r="GV52" s="118"/>
      <c r="GW52" s="118"/>
      <c r="GX52" s="118"/>
      <c r="GY52" s="118"/>
      <c r="GZ52" s="118"/>
      <c r="HA52" s="118"/>
      <c r="HB52" s="118"/>
      <c r="HC52" s="118"/>
      <c r="HD52" s="118"/>
      <c r="HE52" s="118"/>
      <c r="HF52" s="118"/>
      <c r="HG52" s="118"/>
      <c r="HH52" s="118"/>
      <c r="HI52" s="118"/>
      <c r="HJ52" s="118"/>
      <c r="HK52" s="118"/>
      <c r="HL52" s="118"/>
      <c r="HM52" s="118"/>
      <c r="HN52" s="118"/>
      <c r="HO52" s="118"/>
      <c r="HP52" s="118"/>
      <c r="HQ52" s="118"/>
      <c r="HR52" s="118"/>
      <c r="HS52" s="118"/>
      <c r="HT52" s="118"/>
      <c r="HU52" s="118"/>
      <c r="HV52" s="118"/>
      <c r="HW52" s="118"/>
      <c r="HX52" s="118"/>
      <c r="HY52" s="118"/>
    </row>
    <row r="53" spans="1:233" ht="24" customHeight="1" x14ac:dyDescent="0.15">
      <c r="A53" s="118"/>
      <c r="B53" s="118"/>
      <c r="C53" s="118"/>
      <c r="D53" s="118"/>
      <c r="E53" s="118"/>
      <c r="F53" s="118"/>
      <c r="G53" s="118"/>
      <c r="H53" s="118"/>
      <c r="I53" s="118"/>
      <c r="J53" s="118"/>
      <c r="K53" s="118"/>
      <c r="L53" s="118"/>
      <c r="M53" s="118"/>
      <c r="N53" s="118"/>
      <c r="O53" s="118"/>
      <c r="P53" s="118"/>
      <c r="Q53" s="118"/>
      <c r="R53" s="118"/>
      <c r="S53" s="118"/>
      <c r="T53" s="118"/>
      <c r="U53" s="118"/>
      <c r="V53" s="118"/>
      <c r="W53" s="118"/>
      <c r="X53" s="118"/>
      <c r="Y53" s="118"/>
      <c r="Z53" s="118"/>
      <c r="AA53" s="118"/>
      <c r="AB53" s="118"/>
      <c r="AC53" s="118"/>
      <c r="AD53" s="118"/>
      <c r="AE53" s="118"/>
      <c r="AF53" s="118"/>
      <c r="AG53" s="118"/>
      <c r="AH53" s="118"/>
      <c r="AI53" s="118"/>
      <c r="AJ53" s="118"/>
      <c r="AK53" s="118"/>
      <c r="AL53" s="118"/>
      <c r="AM53" s="118"/>
      <c r="AN53" s="118"/>
      <c r="AO53" s="118"/>
      <c r="AP53" s="118"/>
      <c r="AQ53" s="118"/>
      <c r="AR53" s="118"/>
      <c r="AS53" s="118"/>
      <c r="AT53" s="118"/>
      <c r="AU53" s="118"/>
      <c r="AV53" s="118"/>
      <c r="AW53" s="118"/>
      <c r="AX53" s="118"/>
      <c r="AY53" s="118"/>
      <c r="AZ53" s="118"/>
      <c r="BA53" s="118"/>
      <c r="BB53" s="118"/>
      <c r="BC53" s="118"/>
      <c r="BD53" s="118"/>
      <c r="BE53" s="118"/>
      <c r="BF53" s="118"/>
      <c r="BG53" s="118"/>
      <c r="BH53" s="118"/>
      <c r="BI53" s="118"/>
      <c r="BJ53" s="118"/>
      <c r="BK53" s="118"/>
      <c r="BL53" s="118"/>
      <c r="BM53" s="118"/>
      <c r="BN53" s="118"/>
      <c r="BO53" s="118"/>
      <c r="BP53" s="118"/>
      <c r="BQ53" s="118"/>
      <c r="BR53" s="118"/>
      <c r="BS53" s="118"/>
      <c r="BT53" s="118"/>
      <c r="BU53" s="118"/>
      <c r="BV53" s="118"/>
      <c r="BW53" s="118"/>
      <c r="BX53" s="118"/>
      <c r="BY53" s="118"/>
      <c r="BZ53" s="118"/>
      <c r="CA53" s="118"/>
      <c r="CB53" s="118"/>
      <c r="CC53" s="118"/>
      <c r="CD53" s="118"/>
      <c r="CE53" s="118"/>
      <c r="CF53" s="118"/>
      <c r="CG53" s="118"/>
      <c r="CH53" s="118"/>
      <c r="CI53" s="118"/>
      <c r="CJ53" s="118"/>
      <c r="CK53" s="118"/>
      <c r="CL53" s="118"/>
      <c r="CM53" s="118"/>
      <c r="CN53" s="118"/>
      <c r="CO53" s="118"/>
      <c r="CP53" s="118"/>
      <c r="CQ53" s="118"/>
      <c r="CR53" s="118"/>
      <c r="CS53" s="118"/>
      <c r="CT53" s="118"/>
      <c r="CU53" s="118"/>
      <c r="CV53" s="118"/>
      <c r="CW53" s="118"/>
      <c r="CX53" s="118"/>
      <c r="CY53" s="118"/>
      <c r="CZ53" s="118"/>
      <c r="DA53" s="118"/>
      <c r="DB53" s="118"/>
      <c r="DC53" s="118"/>
      <c r="DD53" s="118"/>
      <c r="DE53" s="118"/>
      <c r="DF53" s="118"/>
      <c r="DG53" s="118"/>
      <c r="DH53" s="118"/>
      <c r="DI53" s="118"/>
      <c r="DJ53" s="118"/>
      <c r="DK53" s="118"/>
      <c r="DL53" s="118"/>
      <c r="DM53" s="118"/>
      <c r="DN53" s="118"/>
      <c r="DO53" s="118"/>
      <c r="DP53" s="118"/>
      <c r="DQ53" s="118"/>
      <c r="DR53" s="118"/>
      <c r="DS53" s="118"/>
      <c r="DT53" s="118"/>
      <c r="DU53" s="118"/>
      <c r="DV53" s="118"/>
      <c r="DW53" s="118"/>
      <c r="DX53" s="118"/>
      <c r="DY53" s="118"/>
      <c r="DZ53" s="118"/>
      <c r="EA53" s="118"/>
      <c r="EB53" s="118"/>
      <c r="EC53" s="118"/>
      <c r="ED53" s="118"/>
      <c r="EE53" s="118"/>
      <c r="EF53" s="118"/>
      <c r="EG53" s="118"/>
      <c r="EH53" s="118"/>
      <c r="EI53" s="118"/>
      <c r="EJ53" s="118"/>
      <c r="EK53" s="118"/>
      <c r="EL53" s="118"/>
      <c r="EM53" s="118"/>
      <c r="EN53" s="118"/>
      <c r="EO53" s="118"/>
      <c r="EP53" s="118"/>
      <c r="EQ53" s="118"/>
      <c r="ER53" s="118"/>
      <c r="ES53" s="118"/>
      <c r="ET53" s="118"/>
      <c r="EU53" s="118"/>
      <c r="EV53" s="118"/>
      <c r="EW53" s="118"/>
      <c r="EX53" s="118"/>
      <c r="EY53" s="118"/>
      <c r="EZ53" s="118"/>
      <c r="FA53" s="118"/>
      <c r="FB53" s="118"/>
      <c r="FC53" s="118"/>
      <c r="FD53" s="118"/>
      <c r="FE53" s="118"/>
      <c r="FF53" s="118"/>
      <c r="FG53" s="118"/>
      <c r="FH53" s="118"/>
      <c r="FI53" s="118"/>
      <c r="FJ53" s="118"/>
      <c r="FK53" s="118"/>
      <c r="FL53" s="118"/>
      <c r="FM53" s="118"/>
      <c r="FN53" s="118"/>
      <c r="FO53" s="118"/>
      <c r="FP53" s="118"/>
      <c r="FQ53" s="118"/>
      <c r="FR53" s="118"/>
      <c r="FS53" s="118"/>
      <c r="FT53" s="118"/>
      <c r="FU53" s="118"/>
      <c r="FV53" s="118"/>
      <c r="FW53" s="118"/>
      <c r="FX53" s="118"/>
      <c r="FY53" s="118"/>
      <c r="FZ53" s="118"/>
      <c r="GA53" s="118"/>
      <c r="GB53" s="118"/>
      <c r="GC53" s="118"/>
      <c r="GD53" s="118"/>
      <c r="GE53" s="118"/>
      <c r="GF53" s="118"/>
      <c r="GG53" s="118"/>
      <c r="GH53" s="118"/>
      <c r="GI53" s="118"/>
      <c r="GJ53" s="118"/>
      <c r="GK53" s="118"/>
      <c r="GL53" s="118"/>
      <c r="GM53" s="118"/>
      <c r="GN53" s="118"/>
      <c r="GO53" s="118"/>
      <c r="GP53" s="118"/>
      <c r="GQ53" s="118"/>
      <c r="GR53" s="118"/>
      <c r="GS53" s="118"/>
      <c r="GT53" s="118"/>
      <c r="GU53" s="118"/>
      <c r="GV53" s="118"/>
      <c r="GW53" s="118"/>
      <c r="GX53" s="118"/>
      <c r="GY53" s="118"/>
      <c r="GZ53" s="118"/>
      <c r="HA53" s="118"/>
      <c r="HB53" s="118"/>
      <c r="HC53" s="118"/>
      <c r="HD53" s="118"/>
      <c r="HE53" s="118"/>
      <c r="HF53" s="118"/>
      <c r="HG53" s="118"/>
      <c r="HH53" s="118"/>
      <c r="HI53" s="118"/>
      <c r="HJ53" s="118"/>
      <c r="HK53" s="118"/>
      <c r="HL53" s="118"/>
      <c r="HM53" s="118"/>
      <c r="HN53" s="118"/>
      <c r="HO53" s="118"/>
      <c r="HP53" s="118"/>
      <c r="HQ53" s="118"/>
      <c r="HR53" s="118"/>
      <c r="HS53" s="118"/>
      <c r="HT53" s="118"/>
      <c r="HU53" s="118"/>
      <c r="HV53" s="118"/>
      <c r="HW53" s="118"/>
      <c r="HX53" s="118"/>
      <c r="HY53" s="118"/>
    </row>
    <row r="54" spans="1:233" ht="24" customHeight="1" x14ac:dyDescent="0.15">
      <c r="A54" s="118"/>
      <c r="B54" s="118"/>
      <c r="C54" s="118"/>
      <c r="D54" s="118"/>
      <c r="E54" s="118"/>
      <c r="F54" s="118"/>
      <c r="G54" s="118"/>
      <c r="H54" s="118"/>
      <c r="I54" s="118"/>
      <c r="J54" s="118"/>
      <c r="K54" s="118"/>
      <c r="L54" s="118"/>
      <c r="M54" s="118"/>
      <c r="N54" s="118"/>
      <c r="O54" s="118"/>
      <c r="P54" s="118"/>
      <c r="Q54" s="118"/>
      <c r="R54" s="118"/>
      <c r="S54" s="118"/>
      <c r="T54" s="118"/>
      <c r="U54" s="118"/>
      <c r="V54" s="118"/>
      <c r="W54" s="118"/>
      <c r="X54" s="118"/>
      <c r="Y54" s="118"/>
      <c r="Z54" s="118"/>
      <c r="AA54" s="118"/>
      <c r="AB54" s="118"/>
      <c r="AC54" s="118"/>
      <c r="AD54" s="118"/>
      <c r="AE54" s="118"/>
      <c r="AF54" s="118"/>
      <c r="AG54" s="118"/>
      <c r="AH54" s="118"/>
      <c r="AI54" s="118"/>
      <c r="AJ54" s="118"/>
      <c r="AK54" s="118"/>
      <c r="AL54" s="118"/>
      <c r="AM54" s="118"/>
      <c r="AN54" s="118"/>
      <c r="AO54" s="118"/>
      <c r="AP54" s="118"/>
      <c r="AQ54" s="118"/>
      <c r="AR54" s="118"/>
      <c r="AS54" s="118"/>
      <c r="AT54" s="118"/>
      <c r="AU54" s="118"/>
      <c r="AV54" s="118"/>
      <c r="AW54" s="118"/>
      <c r="AX54" s="118"/>
      <c r="AY54" s="118"/>
      <c r="AZ54" s="118"/>
      <c r="BA54" s="118"/>
      <c r="BB54" s="118"/>
      <c r="BC54" s="118"/>
      <c r="BD54" s="118"/>
      <c r="BE54" s="118"/>
      <c r="BF54" s="118"/>
      <c r="BG54" s="118"/>
      <c r="BH54" s="118"/>
      <c r="BI54" s="118"/>
      <c r="BJ54" s="118"/>
      <c r="BK54" s="118"/>
      <c r="BL54" s="118"/>
      <c r="BM54" s="118"/>
      <c r="BN54" s="118"/>
      <c r="BO54" s="118"/>
      <c r="BP54" s="118"/>
      <c r="BQ54" s="118"/>
      <c r="BR54" s="118"/>
      <c r="BS54" s="118"/>
      <c r="BT54" s="118"/>
      <c r="BU54" s="118"/>
      <c r="BV54" s="118"/>
      <c r="BW54" s="118"/>
      <c r="BX54" s="118"/>
      <c r="BY54" s="118"/>
      <c r="BZ54" s="118"/>
      <c r="CA54" s="118"/>
      <c r="CB54" s="118"/>
      <c r="CC54" s="118"/>
      <c r="CD54" s="118"/>
      <c r="CE54" s="118"/>
      <c r="CF54" s="118"/>
      <c r="CG54" s="118"/>
      <c r="CH54" s="118"/>
      <c r="CI54" s="118"/>
      <c r="CJ54" s="118"/>
      <c r="CK54" s="118"/>
      <c r="CL54" s="118"/>
      <c r="CM54" s="118"/>
      <c r="CN54" s="118"/>
      <c r="CO54" s="118"/>
      <c r="CP54" s="118"/>
      <c r="CQ54" s="118"/>
      <c r="CR54" s="118"/>
      <c r="CS54" s="118"/>
      <c r="CT54" s="118"/>
      <c r="CU54" s="118"/>
      <c r="CV54" s="118"/>
      <c r="CW54" s="118"/>
      <c r="CX54" s="118"/>
      <c r="CY54" s="118"/>
      <c r="CZ54" s="118"/>
      <c r="DA54" s="118"/>
      <c r="DB54" s="118"/>
      <c r="DC54" s="118"/>
      <c r="DD54" s="118"/>
      <c r="DE54" s="118"/>
      <c r="DF54" s="118"/>
      <c r="DG54" s="118"/>
      <c r="DH54" s="118"/>
      <c r="DI54" s="118"/>
      <c r="DJ54" s="118"/>
      <c r="DK54" s="118"/>
      <c r="DL54" s="118"/>
      <c r="DM54" s="118"/>
      <c r="DN54" s="118"/>
      <c r="DO54" s="118"/>
      <c r="DP54" s="118"/>
      <c r="DQ54" s="118"/>
      <c r="DR54" s="118"/>
      <c r="DS54" s="118"/>
      <c r="DT54" s="118"/>
      <c r="DU54" s="118"/>
      <c r="DV54" s="118"/>
      <c r="DW54" s="118"/>
      <c r="DX54" s="118"/>
      <c r="DY54" s="118"/>
      <c r="DZ54" s="118"/>
      <c r="EA54" s="118"/>
      <c r="EB54" s="118"/>
      <c r="EC54" s="118"/>
      <c r="ED54" s="118"/>
      <c r="EE54" s="118"/>
      <c r="EF54" s="118"/>
      <c r="EG54" s="118"/>
      <c r="EH54" s="118"/>
      <c r="EI54" s="118"/>
      <c r="EJ54" s="118"/>
      <c r="EK54" s="118"/>
      <c r="EL54" s="118"/>
      <c r="EM54" s="118"/>
      <c r="EN54" s="118"/>
      <c r="EO54" s="118"/>
      <c r="EP54" s="118"/>
      <c r="EQ54" s="118"/>
      <c r="ER54" s="118"/>
      <c r="ES54" s="118"/>
      <c r="ET54" s="118"/>
      <c r="EU54" s="118"/>
      <c r="EV54" s="118"/>
      <c r="EW54" s="118"/>
      <c r="EX54" s="118"/>
      <c r="EY54" s="118"/>
      <c r="EZ54" s="118"/>
      <c r="FA54" s="118"/>
      <c r="FB54" s="118"/>
      <c r="FC54" s="118"/>
      <c r="FD54" s="118"/>
      <c r="FE54" s="118"/>
      <c r="FF54" s="118"/>
      <c r="FG54" s="118"/>
      <c r="FH54" s="118"/>
      <c r="FI54" s="118"/>
      <c r="FJ54" s="118"/>
      <c r="FK54" s="118"/>
      <c r="FL54" s="118"/>
      <c r="FM54" s="118"/>
      <c r="FN54" s="118"/>
      <c r="FO54" s="118"/>
      <c r="FP54" s="118"/>
      <c r="FQ54" s="118"/>
      <c r="FR54" s="118"/>
      <c r="FS54" s="118"/>
      <c r="FT54" s="118"/>
      <c r="FU54" s="118"/>
      <c r="FV54" s="118"/>
      <c r="FW54" s="118"/>
      <c r="FX54" s="118"/>
      <c r="FY54" s="118"/>
      <c r="FZ54" s="118"/>
      <c r="GA54" s="118"/>
      <c r="GB54" s="118"/>
      <c r="GC54" s="118"/>
      <c r="GD54" s="118"/>
      <c r="GE54" s="118"/>
      <c r="GF54" s="118"/>
      <c r="GG54" s="118"/>
      <c r="GH54" s="118"/>
      <c r="GI54" s="118"/>
      <c r="GJ54" s="118"/>
      <c r="GK54" s="118"/>
      <c r="GL54" s="118"/>
      <c r="GM54" s="118"/>
      <c r="GN54" s="118"/>
      <c r="GO54" s="118"/>
      <c r="GP54" s="118"/>
      <c r="GQ54" s="118"/>
      <c r="GR54" s="118"/>
      <c r="GS54" s="118"/>
      <c r="GT54" s="118"/>
      <c r="GU54" s="118"/>
      <c r="GV54" s="118"/>
      <c r="GW54" s="118"/>
      <c r="GX54" s="118"/>
      <c r="GY54" s="118"/>
      <c r="GZ54" s="118"/>
      <c r="HA54" s="118"/>
      <c r="HB54" s="118"/>
      <c r="HC54" s="118"/>
      <c r="HD54" s="118"/>
      <c r="HE54" s="118"/>
      <c r="HF54" s="118"/>
      <c r="HG54" s="118"/>
      <c r="HH54" s="118"/>
      <c r="HI54" s="118"/>
      <c r="HJ54" s="118"/>
      <c r="HK54" s="118"/>
      <c r="HL54" s="118"/>
      <c r="HM54" s="118"/>
      <c r="HN54" s="118"/>
      <c r="HO54" s="118"/>
      <c r="HP54" s="118"/>
      <c r="HQ54" s="118"/>
      <c r="HR54" s="118"/>
      <c r="HS54" s="118"/>
      <c r="HT54" s="118"/>
      <c r="HU54" s="118"/>
      <c r="HV54" s="118"/>
      <c r="HW54" s="118"/>
      <c r="HX54" s="118"/>
      <c r="HY54" s="118"/>
    </row>
    <row r="55" spans="1:233" ht="24" customHeight="1" x14ac:dyDescent="0.15">
      <c r="A55" s="118"/>
      <c r="B55" s="118"/>
      <c r="C55" s="118"/>
      <c r="D55" s="118"/>
      <c r="E55" s="118"/>
      <c r="F55" s="118"/>
      <c r="G55" s="118"/>
      <c r="H55" s="118"/>
      <c r="I55" s="118"/>
      <c r="J55" s="118"/>
      <c r="K55" s="118"/>
      <c r="L55" s="118"/>
      <c r="M55" s="118"/>
      <c r="N55" s="118"/>
      <c r="O55" s="118"/>
      <c r="P55" s="118"/>
      <c r="Q55" s="118"/>
      <c r="R55" s="118"/>
      <c r="S55" s="118"/>
      <c r="T55" s="118"/>
      <c r="U55" s="118"/>
      <c r="V55" s="118"/>
      <c r="W55" s="118"/>
      <c r="X55" s="118"/>
      <c r="Y55" s="118"/>
      <c r="Z55" s="118"/>
      <c r="AA55" s="118"/>
      <c r="AB55" s="118"/>
      <c r="AC55" s="118"/>
      <c r="AD55" s="118"/>
      <c r="AE55" s="118"/>
      <c r="AF55" s="118"/>
      <c r="AG55" s="118"/>
      <c r="AH55" s="118"/>
      <c r="AI55" s="118"/>
      <c r="AJ55" s="118"/>
      <c r="AK55" s="118"/>
      <c r="AL55" s="118"/>
      <c r="AM55" s="118"/>
      <c r="AN55" s="118"/>
      <c r="AO55" s="118"/>
      <c r="AP55" s="118"/>
      <c r="AQ55" s="118"/>
      <c r="AR55" s="118"/>
      <c r="AS55" s="118"/>
      <c r="AT55" s="118"/>
      <c r="AU55" s="118"/>
      <c r="AV55" s="118"/>
      <c r="AW55" s="118"/>
      <c r="AX55" s="118"/>
      <c r="AY55" s="118"/>
      <c r="AZ55" s="118"/>
      <c r="BA55" s="118"/>
      <c r="BB55" s="118"/>
      <c r="BC55" s="118"/>
      <c r="BD55" s="118"/>
      <c r="BE55" s="118"/>
      <c r="BF55" s="118"/>
      <c r="BG55" s="118"/>
      <c r="BH55" s="118"/>
      <c r="BI55" s="118"/>
      <c r="BJ55" s="118"/>
      <c r="BK55" s="118"/>
      <c r="BL55" s="118"/>
      <c r="BM55" s="118"/>
      <c r="BN55" s="118"/>
      <c r="BO55" s="118"/>
      <c r="BP55" s="118"/>
      <c r="BQ55" s="118"/>
      <c r="BR55" s="118"/>
      <c r="BS55" s="118"/>
      <c r="BT55" s="118"/>
      <c r="BU55" s="118"/>
      <c r="BV55" s="118"/>
      <c r="BW55" s="118"/>
      <c r="BX55" s="118"/>
      <c r="BY55" s="118"/>
      <c r="BZ55" s="118"/>
      <c r="CA55" s="118"/>
      <c r="CB55" s="118"/>
      <c r="CC55" s="118"/>
      <c r="CD55" s="118"/>
      <c r="CE55" s="118"/>
      <c r="CF55" s="118"/>
      <c r="CG55" s="118"/>
      <c r="CH55" s="118"/>
      <c r="CI55" s="118"/>
      <c r="CJ55" s="118"/>
      <c r="CK55" s="118"/>
      <c r="CL55" s="118"/>
      <c r="CM55" s="118"/>
      <c r="CN55" s="118"/>
      <c r="CO55" s="118"/>
      <c r="CP55" s="118"/>
      <c r="CQ55" s="118"/>
      <c r="CR55" s="118"/>
      <c r="CS55" s="118"/>
      <c r="CT55" s="118"/>
      <c r="CU55" s="118"/>
      <c r="CV55" s="118"/>
      <c r="CW55" s="118"/>
      <c r="CX55" s="118"/>
      <c r="CY55" s="118"/>
      <c r="CZ55" s="118"/>
      <c r="DA55" s="118"/>
      <c r="DB55" s="118"/>
      <c r="DC55" s="118"/>
      <c r="DD55" s="118"/>
      <c r="DE55" s="118"/>
      <c r="DF55" s="118"/>
      <c r="DG55" s="118"/>
      <c r="DH55" s="118"/>
      <c r="DI55" s="118"/>
      <c r="DJ55" s="118"/>
      <c r="DK55" s="118"/>
      <c r="DL55" s="118"/>
      <c r="DM55" s="118"/>
      <c r="DN55" s="118"/>
      <c r="DO55" s="118"/>
      <c r="DP55" s="118"/>
      <c r="DQ55" s="118"/>
      <c r="DR55" s="118"/>
      <c r="DS55" s="118"/>
      <c r="DT55" s="118"/>
      <c r="DU55" s="118"/>
      <c r="DV55" s="118"/>
      <c r="DW55" s="118"/>
      <c r="DX55" s="118"/>
      <c r="DY55" s="118"/>
      <c r="DZ55" s="118"/>
      <c r="EA55" s="118"/>
      <c r="EB55" s="118"/>
      <c r="EC55" s="118"/>
      <c r="ED55" s="118"/>
      <c r="EE55" s="118"/>
      <c r="EF55" s="118"/>
      <c r="EG55" s="118"/>
      <c r="EH55" s="118"/>
      <c r="EI55" s="118"/>
      <c r="EJ55" s="118"/>
      <c r="EK55" s="118"/>
      <c r="EL55" s="118"/>
      <c r="EM55" s="118"/>
      <c r="EN55" s="118"/>
      <c r="EO55" s="118"/>
      <c r="EP55" s="118"/>
      <c r="EQ55" s="118"/>
      <c r="ER55" s="118"/>
      <c r="ES55" s="118"/>
      <c r="ET55" s="118"/>
      <c r="EU55" s="118"/>
      <c r="EV55" s="118"/>
      <c r="EW55" s="118"/>
      <c r="EX55" s="118"/>
      <c r="EY55" s="118"/>
      <c r="EZ55" s="118"/>
      <c r="FA55" s="118"/>
      <c r="FB55" s="118"/>
      <c r="FC55" s="118"/>
      <c r="FD55" s="118"/>
      <c r="FE55" s="118"/>
      <c r="FF55" s="118"/>
      <c r="FG55" s="118"/>
      <c r="FH55" s="118"/>
      <c r="FI55" s="118"/>
      <c r="FJ55" s="118"/>
      <c r="FK55" s="118"/>
      <c r="FL55" s="118"/>
      <c r="FM55" s="118"/>
      <c r="FN55" s="118"/>
      <c r="FO55" s="118"/>
      <c r="FP55" s="118"/>
      <c r="FQ55" s="118"/>
      <c r="FR55" s="118"/>
      <c r="FS55" s="118"/>
      <c r="FT55" s="118"/>
      <c r="FU55" s="118"/>
      <c r="FV55" s="118"/>
      <c r="FW55" s="118"/>
      <c r="FX55" s="118"/>
      <c r="FY55" s="118"/>
      <c r="FZ55" s="118"/>
      <c r="GA55" s="118"/>
      <c r="GB55" s="118"/>
      <c r="GC55" s="118"/>
      <c r="GD55" s="118"/>
      <c r="GE55" s="118"/>
      <c r="GF55" s="118"/>
      <c r="GG55" s="118"/>
      <c r="GH55" s="118"/>
      <c r="GI55" s="118"/>
      <c r="GJ55" s="118"/>
      <c r="GK55" s="118"/>
      <c r="GL55" s="118"/>
      <c r="GM55" s="118"/>
      <c r="GN55" s="118"/>
      <c r="GO55" s="118"/>
      <c r="GP55" s="118"/>
      <c r="GQ55" s="118"/>
      <c r="GR55" s="118"/>
      <c r="GS55" s="118"/>
      <c r="GT55" s="118"/>
      <c r="GU55" s="118"/>
      <c r="GV55" s="118"/>
      <c r="GW55" s="118"/>
      <c r="GX55" s="118"/>
      <c r="GY55" s="118"/>
      <c r="GZ55" s="118"/>
      <c r="HA55" s="118"/>
      <c r="HB55" s="118"/>
      <c r="HC55" s="118"/>
      <c r="HD55" s="118"/>
      <c r="HE55" s="118"/>
      <c r="HF55" s="118"/>
      <c r="HG55" s="118"/>
      <c r="HH55" s="118"/>
      <c r="HI55" s="118"/>
      <c r="HJ55" s="118"/>
      <c r="HK55" s="118"/>
      <c r="HL55" s="118"/>
      <c r="HM55" s="118"/>
      <c r="HN55" s="118"/>
      <c r="HO55" s="118"/>
      <c r="HP55" s="118"/>
      <c r="HQ55" s="118"/>
      <c r="HR55" s="118"/>
      <c r="HS55" s="118"/>
      <c r="HT55" s="118"/>
      <c r="HU55" s="118"/>
      <c r="HV55" s="118"/>
      <c r="HW55" s="118"/>
      <c r="HX55" s="118"/>
      <c r="HY55" s="118"/>
    </row>
    <row r="56" spans="1:233" ht="24" customHeight="1" x14ac:dyDescent="0.15">
      <c r="A56" s="118"/>
      <c r="B56" s="118"/>
      <c r="C56" s="118"/>
      <c r="D56" s="118"/>
      <c r="E56" s="118"/>
      <c r="F56" s="118"/>
      <c r="G56" s="118"/>
      <c r="H56" s="118"/>
      <c r="I56" s="118"/>
      <c r="J56" s="118"/>
      <c r="K56" s="118"/>
      <c r="L56" s="118"/>
      <c r="M56" s="118"/>
      <c r="N56" s="118"/>
      <c r="O56" s="118"/>
      <c r="P56" s="118"/>
      <c r="Q56" s="118"/>
      <c r="R56" s="118"/>
      <c r="S56" s="118"/>
      <c r="T56" s="118"/>
      <c r="U56" s="118"/>
      <c r="V56" s="118"/>
      <c r="W56" s="118"/>
      <c r="X56" s="118"/>
      <c r="Y56" s="118"/>
      <c r="Z56" s="118"/>
      <c r="AA56" s="118"/>
      <c r="AB56" s="118"/>
      <c r="AC56" s="118"/>
      <c r="AD56" s="118"/>
      <c r="AE56" s="118"/>
      <c r="AF56" s="118"/>
      <c r="AG56" s="118"/>
      <c r="AH56" s="118"/>
      <c r="AI56" s="118"/>
      <c r="AJ56" s="118"/>
      <c r="AK56" s="118"/>
      <c r="AL56" s="118"/>
      <c r="AM56" s="118"/>
      <c r="AN56" s="118"/>
      <c r="AO56" s="118"/>
      <c r="AP56" s="118"/>
      <c r="AQ56" s="118"/>
      <c r="AR56" s="118"/>
      <c r="AS56" s="118"/>
      <c r="AT56" s="118"/>
      <c r="AU56" s="118"/>
      <c r="AV56" s="118"/>
      <c r="AW56" s="118"/>
      <c r="AX56" s="118"/>
      <c r="AY56" s="118"/>
      <c r="AZ56" s="118"/>
      <c r="BA56" s="118"/>
      <c r="BB56" s="118"/>
      <c r="BC56" s="118"/>
      <c r="BD56" s="118"/>
      <c r="BE56" s="118"/>
      <c r="BF56" s="118"/>
      <c r="BG56" s="118"/>
      <c r="BH56" s="118"/>
      <c r="BI56" s="118"/>
      <c r="BJ56" s="118"/>
      <c r="BK56" s="118"/>
      <c r="BL56" s="118"/>
      <c r="BM56" s="118"/>
      <c r="BN56" s="118"/>
      <c r="BO56" s="118"/>
      <c r="BP56" s="118"/>
      <c r="BQ56" s="118"/>
      <c r="BR56" s="118"/>
      <c r="BS56" s="118"/>
      <c r="BT56" s="118"/>
      <c r="BU56" s="118"/>
      <c r="BV56" s="118"/>
      <c r="BW56" s="118"/>
      <c r="BX56" s="118"/>
      <c r="BY56" s="118"/>
      <c r="BZ56" s="118"/>
      <c r="CA56" s="118"/>
      <c r="CB56" s="118"/>
      <c r="CC56" s="118"/>
      <c r="CD56" s="118"/>
      <c r="CE56" s="118"/>
      <c r="CF56" s="118"/>
      <c r="CG56" s="118"/>
      <c r="CH56" s="118"/>
      <c r="CI56" s="118"/>
      <c r="CJ56" s="118"/>
      <c r="CK56" s="118"/>
      <c r="CL56" s="118"/>
      <c r="CM56" s="118"/>
      <c r="CN56" s="118"/>
      <c r="CO56" s="118"/>
      <c r="CP56" s="118"/>
      <c r="CQ56" s="118"/>
      <c r="CR56" s="118"/>
      <c r="CS56" s="118"/>
      <c r="CT56" s="118"/>
      <c r="CU56" s="118"/>
      <c r="CV56" s="118"/>
      <c r="CW56" s="118"/>
      <c r="CX56" s="118"/>
      <c r="CY56" s="118"/>
      <c r="CZ56" s="118"/>
      <c r="DA56" s="118"/>
      <c r="DB56" s="118"/>
      <c r="DC56" s="118"/>
      <c r="DD56" s="118"/>
      <c r="DE56" s="118"/>
      <c r="DF56" s="118"/>
      <c r="DG56" s="118"/>
      <c r="DH56" s="118"/>
      <c r="DI56" s="118"/>
      <c r="DJ56" s="118"/>
      <c r="DK56" s="118"/>
      <c r="DL56" s="118"/>
      <c r="DM56" s="118"/>
      <c r="DN56" s="118"/>
      <c r="DO56" s="118"/>
      <c r="DP56" s="118"/>
      <c r="DQ56" s="118"/>
      <c r="DR56" s="118"/>
      <c r="DS56" s="118"/>
      <c r="DT56" s="118"/>
      <c r="DU56" s="118"/>
      <c r="DV56" s="118"/>
      <c r="DW56" s="118"/>
      <c r="DX56" s="118"/>
      <c r="DY56" s="118"/>
      <c r="DZ56" s="118"/>
      <c r="EA56" s="118"/>
      <c r="EB56" s="118"/>
      <c r="EC56" s="118"/>
      <c r="ED56" s="118"/>
      <c r="EE56" s="118"/>
      <c r="EF56" s="118"/>
      <c r="EG56" s="118"/>
      <c r="EH56" s="118"/>
      <c r="EI56" s="118"/>
      <c r="EJ56" s="118"/>
      <c r="EK56" s="118"/>
      <c r="EL56" s="118"/>
      <c r="EM56" s="118"/>
      <c r="EN56" s="118"/>
      <c r="EO56" s="118"/>
      <c r="EP56" s="118"/>
      <c r="EQ56" s="118"/>
      <c r="ER56" s="118"/>
      <c r="ES56" s="118"/>
      <c r="ET56" s="118"/>
      <c r="EU56" s="118"/>
      <c r="EV56" s="118"/>
      <c r="EW56" s="118"/>
      <c r="EX56" s="118"/>
      <c r="EY56" s="118"/>
      <c r="EZ56" s="118"/>
      <c r="FA56" s="118"/>
      <c r="FB56" s="118"/>
      <c r="FC56" s="118"/>
      <c r="FD56" s="118"/>
      <c r="FE56" s="118"/>
      <c r="FF56" s="118"/>
      <c r="FG56" s="118"/>
      <c r="FH56" s="118"/>
      <c r="FI56" s="118"/>
      <c r="FJ56" s="118"/>
      <c r="FK56" s="118"/>
      <c r="FL56" s="118"/>
      <c r="FM56" s="118"/>
      <c r="FN56" s="118"/>
      <c r="FO56" s="118"/>
      <c r="FP56" s="118"/>
      <c r="FQ56" s="118"/>
      <c r="FR56" s="118"/>
      <c r="FS56" s="118"/>
      <c r="FT56" s="118"/>
      <c r="FU56" s="118"/>
      <c r="FV56" s="118"/>
      <c r="FW56" s="118"/>
      <c r="FX56" s="118"/>
      <c r="FY56" s="118"/>
      <c r="FZ56" s="118"/>
      <c r="GA56" s="118"/>
      <c r="GB56" s="118"/>
      <c r="GC56" s="118"/>
      <c r="GD56" s="118"/>
      <c r="GE56" s="118"/>
      <c r="GF56" s="118"/>
      <c r="GG56" s="118"/>
      <c r="GH56" s="118"/>
      <c r="GI56" s="118"/>
      <c r="GJ56" s="118"/>
      <c r="GK56" s="118"/>
      <c r="GL56" s="118"/>
      <c r="GM56" s="118"/>
      <c r="GN56" s="118"/>
      <c r="GO56" s="118"/>
      <c r="GP56" s="118"/>
      <c r="GQ56" s="118"/>
      <c r="GR56" s="118"/>
      <c r="GS56" s="118"/>
      <c r="GT56" s="118"/>
      <c r="GU56" s="118"/>
      <c r="GV56" s="118"/>
      <c r="GW56" s="118"/>
      <c r="GX56" s="118"/>
      <c r="GY56" s="118"/>
      <c r="GZ56" s="118"/>
      <c r="HA56" s="118"/>
      <c r="HB56" s="118"/>
      <c r="HC56" s="118"/>
      <c r="HD56" s="118"/>
      <c r="HE56" s="118"/>
      <c r="HF56" s="118"/>
      <c r="HG56" s="118"/>
      <c r="HH56" s="118"/>
      <c r="HI56" s="118"/>
      <c r="HJ56" s="118"/>
      <c r="HK56" s="118"/>
      <c r="HL56" s="118"/>
      <c r="HM56" s="118"/>
      <c r="HN56" s="118"/>
      <c r="HO56" s="118"/>
      <c r="HP56" s="118"/>
      <c r="HQ56" s="118"/>
      <c r="HR56" s="118"/>
      <c r="HS56" s="118"/>
      <c r="HT56" s="118"/>
      <c r="HU56" s="118"/>
      <c r="HV56" s="118"/>
      <c r="HW56" s="118"/>
      <c r="HX56" s="118"/>
      <c r="HY56" s="118"/>
    </row>
    <row r="57" spans="1:233" ht="24" customHeight="1" x14ac:dyDescent="0.15">
      <c r="A57" s="118"/>
      <c r="B57" s="118"/>
      <c r="C57" s="118"/>
      <c r="D57" s="118"/>
      <c r="E57" s="118"/>
      <c r="F57" s="118"/>
      <c r="G57" s="118"/>
      <c r="H57" s="118"/>
      <c r="I57" s="118"/>
      <c r="J57" s="118"/>
      <c r="K57" s="118"/>
      <c r="L57" s="118"/>
      <c r="M57" s="118"/>
      <c r="N57" s="118"/>
      <c r="O57" s="118"/>
      <c r="P57" s="118"/>
      <c r="Q57" s="118"/>
      <c r="R57" s="118"/>
      <c r="S57" s="118"/>
      <c r="T57" s="118"/>
      <c r="U57" s="118"/>
      <c r="V57" s="118"/>
      <c r="W57" s="118"/>
      <c r="X57" s="118"/>
      <c r="Y57" s="118"/>
      <c r="Z57" s="118"/>
      <c r="AA57" s="118"/>
      <c r="AB57" s="118"/>
      <c r="AC57" s="118"/>
      <c r="AD57" s="118"/>
      <c r="AE57" s="118"/>
      <c r="AF57" s="118"/>
      <c r="AG57" s="118"/>
      <c r="AH57" s="118"/>
      <c r="AI57" s="118"/>
      <c r="AJ57" s="118"/>
      <c r="AK57" s="118"/>
      <c r="AL57" s="118"/>
      <c r="AM57" s="118"/>
      <c r="AN57" s="118"/>
      <c r="AO57" s="118"/>
      <c r="AP57" s="118"/>
      <c r="AQ57" s="118"/>
      <c r="AR57" s="118"/>
      <c r="AS57" s="118"/>
      <c r="AT57" s="118"/>
      <c r="AU57" s="118"/>
      <c r="AV57" s="118"/>
      <c r="AW57" s="118"/>
      <c r="AX57" s="118"/>
      <c r="AY57" s="118"/>
      <c r="AZ57" s="118"/>
      <c r="BA57" s="118"/>
      <c r="BB57" s="118"/>
      <c r="BC57" s="118"/>
      <c r="BD57" s="118"/>
      <c r="BE57" s="118"/>
      <c r="BF57" s="118"/>
      <c r="BG57" s="118"/>
      <c r="BH57" s="118"/>
      <c r="BI57" s="118"/>
      <c r="BJ57" s="118"/>
      <c r="BK57" s="118"/>
      <c r="BL57" s="118"/>
      <c r="BM57" s="118"/>
      <c r="BN57" s="118"/>
      <c r="BO57" s="118"/>
      <c r="BP57" s="118"/>
      <c r="BQ57" s="118"/>
      <c r="BR57" s="118"/>
      <c r="BS57" s="118"/>
      <c r="BT57" s="118"/>
      <c r="BU57" s="118"/>
      <c r="BV57" s="118"/>
      <c r="BW57" s="118"/>
      <c r="BX57" s="118"/>
      <c r="BY57" s="118"/>
      <c r="BZ57" s="118"/>
      <c r="CA57" s="118"/>
      <c r="CB57" s="118"/>
      <c r="CC57" s="118"/>
      <c r="CD57" s="118"/>
      <c r="CE57" s="118"/>
      <c r="CF57" s="118"/>
      <c r="CG57" s="118"/>
      <c r="CH57" s="118"/>
      <c r="CI57" s="118"/>
      <c r="CJ57" s="118"/>
      <c r="CK57" s="118"/>
      <c r="CL57" s="118"/>
      <c r="CM57" s="118"/>
      <c r="CN57" s="118"/>
      <c r="CO57" s="118"/>
      <c r="CP57" s="118"/>
      <c r="CQ57" s="118"/>
      <c r="CR57" s="118"/>
      <c r="CS57" s="118"/>
      <c r="CT57" s="118"/>
      <c r="CU57" s="118"/>
      <c r="CV57" s="118"/>
      <c r="CW57" s="118"/>
      <c r="CX57" s="118"/>
      <c r="CY57" s="118"/>
      <c r="CZ57" s="118"/>
      <c r="DA57" s="118"/>
      <c r="DB57" s="118"/>
      <c r="DC57" s="118"/>
      <c r="DD57" s="118"/>
      <c r="DE57" s="118"/>
      <c r="DF57" s="118"/>
      <c r="DG57" s="118"/>
      <c r="DH57" s="118"/>
      <c r="DI57" s="118"/>
      <c r="DJ57" s="118"/>
      <c r="DK57" s="118"/>
      <c r="DL57" s="118"/>
      <c r="DM57" s="118"/>
      <c r="DN57" s="118"/>
      <c r="DO57" s="118"/>
      <c r="DP57" s="118"/>
      <c r="DQ57" s="118"/>
      <c r="DR57" s="118"/>
      <c r="DS57" s="118"/>
      <c r="DT57" s="118"/>
      <c r="DU57" s="118"/>
      <c r="DV57" s="118"/>
      <c r="DW57" s="118"/>
      <c r="DX57" s="118"/>
      <c r="DY57" s="118"/>
      <c r="DZ57" s="118"/>
      <c r="EA57" s="118"/>
      <c r="EB57" s="118"/>
      <c r="EC57" s="118"/>
      <c r="ED57" s="118"/>
      <c r="EE57" s="118"/>
      <c r="EF57" s="118"/>
      <c r="EG57" s="118"/>
      <c r="EH57" s="118"/>
      <c r="EI57" s="118"/>
      <c r="EJ57" s="118"/>
      <c r="EK57" s="118"/>
      <c r="EL57" s="118"/>
      <c r="EM57" s="118"/>
      <c r="EN57" s="118"/>
      <c r="EO57" s="118"/>
      <c r="EP57" s="118"/>
      <c r="EQ57" s="118"/>
      <c r="ER57" s="118"/>
      <c r="ES57" s="118"/>
      <c r="ET57" s="118"/>
      <c r="EU57" s="118"/>
      <c r="EV57" s="118"/>
      <c r="EW57" s="118"/>
      <c r="EX57" s="118"/>
      <c r="EY57" s="118"/>
      <c r="EZ57" s="118"/>
      <c r="FA57" s="118"/>
      <c r="FB57" s="118"/>
      <c r="FC57" s="118"/>
      <c r="FD57" s="118"/>
      <c r="FE57" s="118"/>
      <c r="FF57" s="118"/>
      <c r="FG57" s="118"/>
      <c r="FH57" s="118"/>
      <c r="FI57" s="118"/>
      <c r="FJ57" s="118"/>
      <c r="FK57" s="118"/>
      <c r="FL57" s="118"/>
      <c r="FM57" s="118"/>
      <c r="FN57" s="118"/>
      <c r="FO57" s="118"/>
      <c r="FP57" s="118"/>
      <c r="FQ57" s="118"/>
      <c r="FR57" s="118"/>
      <c r="FS57" s="118"/>
      <c r="FT57" s="118"/>
      <c r="FU57" s="118"/>
      <c r="FV57" s="118"/>
      <c r="FW57" s="118"/>
      <c r="FX57" s="118"/>
      <c r="FY57" s="118"/>
      <c r="FZ57" s="118"/>
      <c r="GA57" s="118"/>
      <c r="GB57" s="118"/>
      <c r="GC57" s="118"/>
      <c r="GD57" s="118"/>
      <c r="GE57" s="118"/>
      <c r="GF57" s="118"/>
      <c r="GG57" s="118"/>
      <c r="GH57" s="118"/>
      <c r="GI57" s="118"/>
      <c r="GJ57" s="118"/>
      <c r="GK57" s="118"/>
      <c r="GL57" s="118"/>
      <c r="GM57" s="118"/>
      <c r="GN57" s="118"/>
      <c r="GO57" s="118"/>
      <c r="GP57" s="118"/>
      <c r="GQ57" s="118"/>
      <c r="GR57" s="118"/>
      <c r="GS57" s="118"/>
      <c r="GT57" s="118"/>
      <c r="GU57" s="118"/>
      <c r="GV57" s="118"/>
      <c r="GW57" s="118"/>
      <c r="GX57" s="118"/>
      <c r="GY57" s="118"/>
      <c r="GZ57" s="118"/>
      <c r="HA57" s="118"/>
      <c r="HB57" s="118"/>
      <c r="HC57" s="118"/>
      <c r="HD57" s="118"/>
      <c r="HE57" s="118"/>
      <c r="HF57" s="118"/>
      <c r="HG57" s="118"/>
      <c r="HH57" s="118"/>
      <c r="HI57" s="118"/>
      <c r="HJ57" s="118"/>
      <c r="HK57" s="118"/>
      <c r="HL57" s="118"/>
      <c r="HM57" s="118"/>
      <c r="HN57" s="118"/>
      <c r="HO57" s="118"/>
      <c r="HP57" s="118"/>
      <c r="HQ57" s="118"/>
      <c r="HR57" s="118"/>
      <c r="HS57" s="118"/>
      <c r="HT57" s="118"/>
      <c r="HU57" s="118"/>
      <c r="HV57" s="118"/>
      <c r="HW57" s="118"/>
      <c r="HX57" s="118"/>
      <c r="HY57" s="118"/>
    </row>
    <row r="58" spans="1:233" ht="24" customHeight="1" x14ac:dyDescent="0.15">
      <c r="A58" s="118"/>
      <c r="B58" s="118"/>
      <c r="C58" s="118"/>
      <c r="D58" s="118"/>
      <c r="E58" s="118"/>
      <c r="F58" s="118"/>
      <c r="G58" s="118"/>
      <c r="H58" s="118"/>
      <c r="I58" s="118"/>
      <c r="J58" s="118"/>
      <c r="K58" s="118"/>
      <c r="L58" s="118"/>
      <c r="M58" s="118"/>
      <c r="N58" s="118"/>
      <c r="O58" s="118"/>
      <c r="P58" s="118"/>
      <c r="Q58" s="118"/>
      <c r="R58" s="118"/>
      <c r="S58" s="118"/>
      <c r="T58" s="118"/>
      <c r="U58" s="118"/>
      <c r="V58" s="118"/>
      <c r="W58" s="118"/>
      <c r="X58" s="118"/>
      <c r="Y58" s="118"/>
      <c r="Z58" s="118"/>
      <c r="AA58" s="118"/>
      <c r="AB58" s="118"/>
      <c r="AC58" s="118"/>
      <c r="AD58" s="118"/>
      <c r="AE58" s="118"/>
      <c r="AF58" s="118"/>
      <c r="AG58" s="118"/>
      <c r="AH58" s="118"/>
      <c r="AI58" s="118"/>
      <c r="AJ58" s="118"/>
      <c r="AK58" s="118"/>
      <c r="AL58" s="118"/>
      <c r="AM58" s="118"/>
      <c r="AN58" s="118"/>
      <c r="AO58" s="118"/>
      <c r="AP58" s="118"/>
      <c r="AQ58" s="118"/>
      <c r="AR58" s="118"/>
      <c r="AS58" s="118"/>
      <c r="AT58" s="118"/>
      <c r="AU58" s="118"/>
      <c r="AV58" s="118"/>
      <c r="AW58" s="118"/>
      <c r="AX58" s="118"/>
      <c r="AY58" s="118"/>
      <c r="AZ58" s="118"/>
      <c r="BA58" s="118"/>
      <c r="BB58" s="118"/>
      <c r="BC58" s="118"/>
      <c r="BD58" s="118"/>
      <c r="BE58" s="118"/>
      <c r="BF58" s="118"/>
      <c r="BG58" s="118"/>
      <c r="BH58" s="118"/>
      <c r="BI58" s="118"/>
      <c r="BJ58" s="118"/>
      <c r="BK58" s="118"/>
      <c r="BL58" s="118"/>
      <c r="BM58" s="118"/>
      <c r="BN58" s="118"/>
      <c r="BO58" s="118"/>
      <c r="BP58" s="118"/>
      <c r="BQ58" s="118"/>
      <c r="BR58" s="118"/>
      <c r="BS58" s="118"/>
      <c r="BT58" s="118"/>
      <c r="BU58" s="118"/>
      <c r="BV58" s="118"/>
      <c r="BW58" s="118"/>
      <c r="BX58" s="118"/>
      <c r="BY58" s="118"/>
      <c r="BZ58" s="118"/>
      <c r="CA58" s="118"/>
      <c r="CB58" s="118"/>
      <c r="CC58" s="118"/>
      <c r="CD58" s="118"/>
      <c r="CE58" s="118"/>
      <c r="CF58" s="118"/>
      <c r="CG58" s="118"/>
      <c r="CH58" s="118"/>
      <c r="CI58" s="118"/>
      <c r="CJ58" s="118"/>
      <c r="CK58" s="118"/>
      <c r="CL58" s="118"/>
      <c r="CM58" s="118"/>
      <c r="CN58" s="118"/>
      <c r="CO58" s="118"/>
      <c r="CP58" s="118"/>
      <c r="CQ58" s="118"/>
      <c r="CR58" s="118"/>
      <c r="CS58" s="118"/>
      <c r="CT58" s="118"/>
      <c r="CU58" s="118"/>
      <c r="CV58" s="118"/>
      <c r="CW58" s="118"/>
      <c r="CX58" s="118"/>
      <c r="CY58" s="118"/>
      <c r="CZ58" s="118"/>
      <c r="DA58" s="118"/>
      <c r="DB58" s="118"/>
      <c r="DC58" s="118"/>
      <c r="DD58" s="118"/>
      <c r="DE58" s="118"/>
      <c r="DF58" s="118"/>
      <c r="DG58" s="118"/>
      <c r="DH58" s="118"/>
      <c r="DI58" s="118"/>
      <c r="DJ58" s="118"/>
      <c r="DK58" s="118"/>
      <c r="DL58" s="118"/>
      <c r="DM58" s="118"/>
      <c r="DN58" s="118"/>
      <c r="DO58" s="118"/>
      <c r="DP58" s="118"/>
      <c r="DQ58" s="118"/>
      <c r="DR58" s="118"/>
      <c r="DS58" s="118"/>
      <c r="DT58" s="118"/>
      <c r="DU58" s="118"/>
      <c r="DV58" s="118"/>
      <c r="DW58" s="118"/>
      <c r="DX58" s="118"/>
      <c r="DY58" s="118"/>
      <c r="DZ58" s="118"/>
      <c r="EA58" s="118"/>
      <c r="EB58" s="118"/>
      <c r="EC58" s="118"/>
      <c r="ED58" s="118"/>
      <c r="EE58" s="118"/>
      <c r="EF58" s="118"/>
      <c r="EG58" s="118"/>
      <c r="EH58" s="118"/>
      <c r="EI58" s="118"/>
      <c r="EJ58" s="118"/>
      <c r="EK58" s="118"/>
      <c r="EL58" s="118"/>
      <c r="EM58" s="118"/>
      <c r="EN58" s="118"/>
      <c r="EO58" s="118"/>
      <c r="EP58" s="118"/>
      <c r="EQ58" s="118"/>
      <c r="ER58" s="118"/>
      <c r="ES58" s="118"/>
      <c r="ET58" s="118"/>
      <c r="EU58" s="118"/>
      <c r="EV58" s="118"/>
      <c r="EW58" s="118"/>
      <c r="EX58" s="118"/>
      <c r="EY58" s="118"/>
      <c r="EZ58" s="118"/>
      <c r="FA58" s="118"/>
      <c r="FB58" s="118"/>
      <c r="FC58" s="118"/>
      <c r="FD58" s="118"/>
      <c r="FE58" s="118"/>
      <c r="FF58" s="118"/>
      <c r="FG58" s="118"/>
      <c r="FH58" s="118"/>
      <c r="FI58" s="118"/>
      <c r="FJ58" s="118"/>
      <c r="FK58" s="118"/>
      <c r="FL58" s="118"/>
      <c r="FM58" s="118"/>
      <c r="FN58" s="118"/>
      <c r="FO58" s="118"/>
      <c r="FP58" s="118"/>
      <c r="FQ58" s="118"/>
      <c r="FR58" s="118"/>
      <c r="FS58" s="118"/>
      <c r="FT58" s="118"/>
      <c r="FU58" s="118"/>
      <c r="FV58" s="118"/>
      <c r="FW58" s="118"/>
      <c r="FX58" s="118"/>
      <c r="FY58" s="118"/>
      <c r="FZ58" s="118"/>
      <c r="GA58" s="118"/>
      <c r="GB58" s="118"/>
      <c r="GC58" s="118"/>
      <c r="GD58" s="118"/>
      <c r="GE58" s="118"/>
      <c r="GF58" s="118"/>
      <c r="GG58" s="118"/>
      <c r="GH58" s="118"/>
      <c r="GI58" s="118"/>
      <c r="GJ58" s="118"/>
      <c r="GK58" s="118"/>
      <c r="GL58" s="118"/>
      <c r="GM58" s="118"/>
      <c r="GN58" s="118"/>
      <c r="GO58" s="118"/>
      <c r="GP58" s="118"/>
      <c r="GQ58" s="118"/>
      <c r="GR58" s="118"/>
      <c r="GS58" s="118"/>
      <c r="GT58" s="118"/>
      <c r="GU58" s="118"/>
      <c r="GV58" s="118"/>
      <c r="GW58" s="118"/>
      <c r="GX58" s="118"/>
      <c r="GY58" s="118"/>
      <c r="GZ58" s="118"/>
      <c r="HA58" s="118"/>
      <c r="HB58" s="118"/>
      <c r="HC58" s="118"/>
      <c r="HD58" s="118"/>
      <c r="HE58" s="118"/>
      <c r="HF58" s="118"/>
      <c r="HG58" s="118"/>
      <c r="HH58" s="118"/>
      <c r="HI58" s="118"/>
      <c r="HJ58" s="118"/>
      <c r="HK58" s="118"/>
      <c r="HL58" s="118"/>
      <c r="HM58" s="118"/>
      <c r="HN58" s="118"/>
      <c r="HO58" s="118"/>
      <c r="HP58" s="118"/>
      <c r="HQ58" s="118"/>
      <c r="HR58" s="118"/>
      <c r="HS58" s="118"/>
      <c r="HT58" s="118"/>
      <c r="HU58" s="118"/>
      <c r="HV58" s="118"/>
      <c r="HW58" s="118"/>
      <c r="HX58" s="118"/>
      <c r="HY58" s="118"/>
    </row>
    <row r="59" spans="1:233" ht="24" customHeight="1" x14ac:dyDescent="0.15">
      <c r="A59" s="118"/>
      <c r="B59" s="118"/>
      <c r="C59" s="118"/>
      <c r="D59" s="118"/>
      <c r="E59" s="118"/>
      <c r="F59" s="118"/>
      <c r="G59" s="118"/>
      <c r="H59" s="118"/>
      <c r="I59" s="118"/>
      <c r="J59" s="118"/>
      <c r="K59" s="118"/>
      <c r="L59" s="118"/>
      <c r="M59" s="118"/>
      <c r="N59" s="118"/>
      <c r="O59" s="118"/>
      <c r="P59" s="118"/>
      <c r="Q59" s="118"/>
      <c r="R59" s="118"/>
      <c r="S59" s="118"/>
      <c r="T59" s="118"/>
      <c r="U59" s="118"/>
      <c r="V59" s="118"/>
      <c r="W59" s="118"/>
      <c r="X59" s="118"/>
      <c r="Y59" s="118"/>
      <c r="Z59" s="118"/>
      <c r="AA59" s="118"/>
      <c r="AB59" s="118"/>
      <c r="AC59" s="118"/>
      <c r="AD59" s="118"/>
      <c r="AE59" s="118"/>
      <c r="AF59" s="118"/>
      <c r="AG59" s="118"/>
      <c r="AH59" s="118"/>
      <c r="AI59" s="118"/>
      <c r="AJ59" s="118"/>
      <c r="AK59" s="118"/>
      <c r="AL59" s="118"/>
      <c r="AM59" s="118"/>
      <c r="AN59" s="118"/>
      <c r="AO59" s="118"/>
      <c r="AP59" s="118"/>
      <c r="AQ59" s="118"/>
      <c r="AR59" s="118"/>
      <c r="AS59" s="118"/>
      <c r="AT59" s="118"/>
      <c r="AU59" s="118"/>
      <c r="AV59" s="118"/>
      <c r="AW59" s="118"/>
      <c r="AX59" s="118"/>
      <c r="AY59" s="118"/>
      <c r="AZ59" s="118"/>
      <c r="BA59" s="118"/>
      <c r="BB59" s="118"/>
      <c r="BC59" s="118"/>
      <c r="BD59" s="118"/>
      <c r="BE59" s="118"/>
      <c r="BF59" s="118"/>
      <c r="BG59" s="118"/>
      <c r="BH59" s="118"/>
      <c r="BI59" s="118"/>
      <c r="BJ59" s="118"/>
      <c r="BK59" s="118"/>
      <c r="BL59" s="118"/>
      <c r="BM59" s="118"/>
      <c r="BN59" s="118"/>
      <c r="BO59" s="118"/>
      <c r="BP59" s="118"/>
      <c r="BQ59" s="118"/>
      <c r="BR59" s="118"/>
      <c r="BS59" s="118"/>
      <c r="BT59" s="118"/>
      <c r="BU59" s="118"/>
      <c r="BV59" s="118"/>
      <c r="BW59" s="118"/>
      <c r="BX59" s="118"/>
      <c r="BY59" s="118"/>
      <c r="BZ59" s="118"/>
      <c r="CA59" s="118"/>
      <c r="CB59" s="118"/>
      <c r="CC59" s="118"/>
      <c r="CD59" s="118"/>
      <c r="CE59" s="118"/>
      <c r="CF59" s="118"/>
      <c r="CG59" s="118"/>
      <c r="CH59" s="118"/>
      <c r="CI59" s="118"/>
      <c r="CJ59" s="118"/>
      <c r="CK59" s="118"/>
      <c r="CL59" s="118"/>
      <c r="CM59" s="118"/>
      <c r="CN59" s="118"/>
      <c r="CO59" s="118"/>
      <c r="CP59" s="118"/>
      <c r="CQ59" s="118"/>
      <c r="CR59" s="118"/>
      <c r="CS59" s="118"/>
      <c r="CT59" s="118"/>
      <c r="CU59" s="118"/>
      <c r="CV59" s="118"/>
      <c r="CW59" s="118"/>
      <c r="CX59" s="118"/>
      <c r="CY59" s="118"/>
      <c r="CZ59" s="118"/>
      <c r="DA59" s="118"/>
      <c r="DB59" s="118"/>
      <c r="DC59" s="118"/>
      <c r="DD59" s="118"/>
      <c r="DE59" s="118"/>
      <c r="DF59" s="118"/>
      <c r="DG59" s="118"/>
      <c r="DH59" s="118"/>
      <c r="DI59" s="118"/>
      <c r="DJ59" s="118"/>
      <c r="DK59" s="118"/>
      <c r="DL59" s="118"/>
      <c r="DM59" s="118"/>
      <c r="DN59" s="118"/>
      <c r="DO59" s="118"/>
      <c r="DP59" s="118"/>
      <c r="DQ59" s="118"/>
      <c r="DR59" s="118"/>
      <c r="DS59" s="118"/>
      <c r="DT59" s="118"/>
      <c r="DU59" s="118"/>
      <c r="DV59" s="118"/>
      <c r="DW59" s="118"/>
      <c r="DX59" s="118"/>
      <c r="DY59" s="118"/>
      <c r="DZ59" s="118"/>
      <c r="EA59" s="118"/>
      <c r="EB59" s="118"/>
      <c r="EC59" s="118"/>
      <c r="ED59" s="118"/>
      <c r="EE59" s="118"/>
      <c r="EF59" s="118"/>
      <c r="EG59" s="118"/>
      <c r="EH59" s="118"/>
      <c r="EI59" s="118"/>
      <c r="EJ59" s="118"/>
      <c r="EK59" s="118"/>
      <c r="EL59" s="118"/>
      <c r="EM59" s="118"/>
      <c r="EN59" s="118"/>
      <c r="EO59" s="118"/>
      <c r="EP59" s="118"/>
      <c r="EQ59" s="118"/>
      <c r="ER59" s="118"/>
      <c r="ES59" s="118"/>
      <c r="ET59" s="118"/>
      <c r="EU59" s="118"/>
      <c r="EV59" s="118"/>
      <c r="EW59" s="118"/>
      <c r="EX59" s="118"/>
      <c r="EY59" s="118"/>
      <c r="EZ59" s="118"/>
      <c r="FA59" s="118"/>
      <c r="FB59" s="118"/>
      <c r="FC59" s="118"/>
      <c r="FD59" s="118"/>
      <c r="FE59" s="118"/>
      <c r="FF59" s="118"/>
      <c r="FG59" s="118"/>
      <c r="FH59" s="118"/>
      <c r="FI59" s="118"/>
      <c r="FJ59" s="118"/>
      <c r="FK59" s="118"/>
      <c r="FL59" s="118"/>
      <c r="FM59" s="118"/>
      <c r="FN59" s="118"/>
      <c r="FO59" s="118"/>
      <c r="FP59" s="118"/>
      <c r="FQ59" s="118"/>
      <c r="FR59" s="118"/>
      <c r="FS59" s="118"/>
      <c r="FT59" s="118"/>
      <c r="FU59" s="118"/>
      <c r="FV59" s="118"/>
      <c r="FW59" s="118"/>
      <c r="FX59" s="118"/>
      <c r="FY59" s="118"/>
      <c r="FZ59" s="118"/>
      <c r="GA59" s="118"/>
      <c r="GB59" s="118"/>
      <c r="GC59" s="118"/>
      <c r="GD59" s="118"/>
      <c r="GE59" s="118"/>
      <c r="GF59" s="118"/>
      <c r="GG59" s="118"/>
      <c r="GH59" s="118"/>
      <c r="GI59" s="118"/>
      <c r="GJ59" s="118"/>
      <c r="GK59" s="118"/>
      <c r="GL59" s="118"/>
      <c r="GM59" s="118"/>
      <c r="GN59" s="118"/>
      <c r="GO59" s="118"/>
      <c r="GP59" s="118"/>
      <c r="GQ59" s="118"/>
      <c r="GR59" s="118"/>
      <c r="GS59" s="118"/>
      <c r="GT59" s="118"/>
      <c r="GU59" s="118"/>
      <c r="GV59" s="118"/>
      <c r="GW59" s="118"/>
      <c r="GX59" s="118"/>
      <c r="GY59" s="118"/>
      <c r="GZ59" s="118"/>
      <c r="HA59" s="118"/>
      <c r="HB59" s="118"/>
      <c r="HC59" s="118"/>
      <c r="HD59" s="118"/>
      <c r="HE59" s="118"/>
      <c r="HF59" s="118"/>
      <c r="HG59" s="118"/>
      <c r="HH59" s="118"/>
      <c r="HI59" s="118"/>
      <c r="HJ59" s="118"/>
      <c r="HK59" s="118"/>
      <c r="HL59" s="118"/>
      <c r="HM59" s="118"/>
      <c r="HN59" s="118"/>
      <c r="HO59" s="118"/>
      <c r="HP59" s="118"/>
      <c r="HQ59" s="118"/>
      <c r="HR59" s="118"/>
      <c r="HS59" s="118"/>
      <c r="HT59" s="118"/>
      <c r="HU59" s="118"/>
      <c r="HV59" s="118"/>
      <c r="HW59" s="118"/>
      <c r="HX59" s="118"/>
      <c r="HY59" s="118"/>
    </row>
    <row r="60" spans="1:233" ht="24" customHeight="1" x14ac:dyDescent="0.15">
      <c r="A60" s="118"/>
      <c r="B60" s="118"/>
      <c r="C60" s="118"/>
      <c r="D60" s="118"/>
      <c r="E60" s="118"/>
      <c r="F60" s="118"/>
      <c r="G60" s="118"/>
      <c r="H60" s="118"/>
      <c r="I60" s="118"/>
      <c r="J60" s="118"/>
      <c r="K60" s="118"/>
      <c r="L60" s="118"/>
      <c r="M60" s="118"/>
      <c r="N60" s="118"/>
      <c r="O60" s="118"/>
      <c r="P60" s="118"/>
      <c r="Q60" s="118"/>
      <c r="R60" s="118"/>
      <c r="S60" s="118"/>
      <c r="T60" s="118"/>
      <c r="U60" s="118"/>
      <c r="V60" s="118"/>
      <c r="W60" s="118"/>
      <c r="X60" s="118"/>
      <c r="Y60" s="118"/>
      <c r="Z60" s="118"/>
      <c r="AA60" s="118"/>
      <c r="AB60" s="118"/>
      <c r="AC60" s="118"/>
      <c r="AD60" s="118"/>
      <c r="AE60" s="118"/>
      <c r="AF60" s="118"/>
      <c r="AG60" s="118"/>
      <c r="AH60" s="118"/>
      <c r="AI60" s="118"/>
      <c r="AJ60" s="118"/>
      <c r="AK60" s="118"/>
      <c r="AL60" s="118"/>
      <c r="AM60" s="118"/>
      <c r="AN60" s="118"/>
      <c r="AO60" s="118"/>
      <c r="AP60" s="118"/>
      <c r="AQ60" s="118"/>
      <c r="AR60" s="118"/>
      <c r="AS60" s="118"/>
      <c r="AT60" s="118"/>
      <c r="AU60" s="118"/>
      <c r="AV60" s="118"/>
      <c r="AW60" s="118"/>
      <c r="AX60" s="118"/>
      <c r="AY60" s="118"/>
      <c r="AZ60" s="118"/>
      <c r="BA60" s="118"/>
      <c r="BB60" s="118"/>
      <c r="BC60" s="118"/>
      <c r="BD60" s="118"/>
      <c r="BE60" s="118"/>
      <c r="BF60" s="118"/>
      <c r="BG60" s="118"/>
      <c r="BH60" s="118"/>
      <c r="BI60" s="118"/>
      <c r="BJ60" s="118"/>
      <c r="BK60" s="118"/>
      <c r="BL60" s="118"/>
      <c r="BM60" s="118"/>
      <c r="BN60" s="118"/>
      <c r="BO60" s="118"/>
      <c r="BP60" s="118"/>
      <c r="BQ60" s="118"/>
      <c r="BR60" s="118"/>
      <c r="BS60" s="118"/>
      <c r="BT60" s="118"/>
      <c r="BU60" s="118"/>
      <c r="BV60" s="118"/>
      <c r="BW60" s="118"/>
      <c r="BX60" s="118"/>
      <c r="BY60" s="118"/>
      <c r="BZ60" s="118"/>
      <c r="CA60" s="118"/>
      <c r="CB60" s="118"/>
      <c r="CC60" s="118"/>
      <c r="CD60" s="118"/>
      <c r="CE60" s="118"/>
      <c r="CF60" s="118"/>
      <c r="CG60" s="118"/>
      <c r="CH60" s="118"/>
      <c r="CI60" s="118"/>
      <c r="CJ60" s="118"/>
      <c r="CK60" s="118"/>
      <c r="CL60" s="118"/>
      <c r="CM60" s="118"/>
      <c r="CN60" s="118"/>
      <c r="CO60" s="118"/>
      <c r="CP60" s="118"/>
      <c r="CQ60" s="118"/>
      <c r="CR60" s="118"/>
      <c r="CS60" s="118"/>
      <c r="CT60" s="118"/>
      <c r="CU60" s="118"/>
      <c r="CV60" s="118"/>
      <c r="CW60" s="118"/>
      <c r="CX60" s="118"/>
      <c r="CY60" s="118"/>
      <c r="CZ60" s="118"/>
      <c r="DA60" s="118"/>
      <c r="DB60" s="118"/>
      <c r="DC60" s="118"/>
      <c r="DD60" s="118"/>
      <c r="DE60" s="118"/>
      <c r="DF60" s="118"/>
      <c r="DG60" s="118"/>
      <c r="DH60" s="118"/>
      <c r="DI60" s="118"/>
      <c r="DJ60" s="118"/>
      <c r="DK60" s="118"/>
      <c r="DL60" s="118"/>
      <c r="DM60" s="118"/>
      <c r="DN60" s="118"/>
      <c r="DO60" s="118"/>
      <c r="DP60" s="118"/>
      <c r="DQ60" s="118"/>
      <c r="DR60" s="118"/>
      <c r="DS60" s="118"/>
      <c r="DT60" s="118"/>
      <c r="DU60" s="118"/>
      <c r="DV60" s="118"/>
      <c r="DW60" s="118"/>
      <c r="DX60" s="118"/>
      <c r="DY60" s="118"/>
      <c r="DZ60" s="118"/>
      <c r="EA60" s="118"/>
      <c r="EB60" s="118"/>
      <c r="EC60" s="118"/>
      <c r="ED60" s="118"/>
      <c r="EE60" s="118"/>
      <c r="EF60" s="118"/>
      <c r="EG60" s="118"/>
      <c r="EH60" s="118"/>
      <c r="EI60" s="118"/>
      <c r="EJ60" s="118"/>
      <c r="EK60" s="118"/>
      <c r="EL60" s="118"/>
      <c r="EM60" s="118"/>
      <c r="EN60" s="118"/>
      <c r="EO60" s="118"/>
      <c r="EP60" s="118"/>
      <c r="EQ60" s="118"/>
      <c r="ER60" s="118"/>
      <c r="ES60" s="118"/>
      <c r="ET60" s="118"/>
      <c r="EU60" s="118"/>
      <c r="EV60" s="118"/>
      <c r="EW60" s="118"/>
      <c r="EX60" s="118"/>
      <c r="EY60" s="118"/>
      <c r="EZ60" s="118"/>
      <c r="FA60" s="118"/>
      <c r="FB60" s="118"/>
      <c r="FC60" s="118"/>
      <c r="FD60" s="118"/>
      <c r="FE60" s="118"/>
      <c r="FF60" s="118"/>
      <c r="FG60" s="118"/>
      <c r="FH60" s="118"/>
      <c r="FI60" s="118"/>
      <c r="FJ60" s="118"/>
      <c r="FK60" s="118"/>
      <c r="FL60" s="118"/>
      <c r="FM60" s="118"/>
      <c r="FN60" s="118"/>
      <c r="FO60" s="118"/>
      <c r="FP60" s="118"/>
      <c r="FQ60" s="118"/>
      <c r="FR60" s="118"/>
      <c r="FS60" s="118"/>
      <c r="FT60" s="118"/>
      <c r="FU60" s="118"/>
      <c r="FV60" s="118"/>
      <c r="FW60" s="118"/>
      <c r="FX60" s="118"/>
      <c r="FY60" s="118"/>
      <c r="FZ60" s="118"/>
      <c r="GA60" s="118"/>
      <c r="GB60" s="118"/>
      <c r="GC60" s="118"/>
      <c r="GD60" s="118"/>
      <c r="GE60" s="118"/>
      <c r="GF60" s="118"/>
      <c r="GG60" s="118"/>
      <c r="GH60" s="118"/>
      <c r="GI60" s="118"/>
      <c r="GJ60" s="118"/>
      <c r="GK60" s="118"/>
      <c r="GL60" s="118"/>
      <c r="GM60" s="118"/>
      <c r="GN60" s="118"/>
      <c r="GO60" s="118"/>
      <c r="GP60" s="118"/>
      <c r="GQ60" s="118"/>
      <c r="GR60" s="118"/>
      <c r="GS60" s="118"/>
      <c r="GT60" s="118"/>
      <c r="GU60" s="118"/>
      <c r="GV60" s="118"/>
      <c r="GW60" s="118"/>
      <c r="GX60" s="118"/>
      <c r="GY60" s="118"/>
      <c r="GZ60" s="118"/>
      <c r="HA60" s="118"/>
      <c r="HB60" s="118"/>
      <c r="HC60" s="118"/>
      <c r="HD60" s="118"/>
      <c r="HE60" s="118"/>
      <c r="HF60" s="118"/>
      <c r="HG60" s="118"/>
      <c r="HH60" s="118"/>
      <c r="HI60" s="118"/>
      <c r="HJ60" s="118"/>
      <c r="HK60" s="118"/>
      <c r="HL60" s="118"/>
      <c r="HM60" s="118"/>
      <c r="HN60" s="118"/>
      <c r="HO60" s="118"/>
      <c r="HP60" s="118"/>
      <c r="HQ60" s="118"/>
      <c r="HR60" s="118"/>
      <c r="HS60" s="118"/>
      <c r="HT60" s="118"/>
      <c r="HU60" s="118"/>
      <c r="HV60" s="118"/>
      <c r="HW60" s="118"/>
      <c r="HX60" s="118"/>
      <c r="HY60" s="118"/>
    </row>
    <row r="61" spans="1:233" ht="24" customHeight="1" x14ac:dyDescent="0.15">
      <c r="A61" s="118"/>
      <c r="B61" s="118"/>
      <c r="C61" s="118"/>
      <c r="D61" s="118"/>
      <c r="E61" s="118"/>
      <c r="F61" s="118"/>
      <c r="G61" s="118"/>
      <c r="H61" s="118"/>
      <c r="I61" s="118"/>
      <c r="J61" s="118"/>
      <c r="K61" s="118"/>
      <c r="L61" s="118"/>
      <c r="M61" s="118"/>
      <c r="N61" s="118"/>
      <c r="O61" s="118"/>
      <c r="P61" s="118"/>
      <c r="Q61" s="118"/>
      <c r="R61" s="118"/>
      <c r="S61" s="118"/>
      <c r="T61" s="118"/>
      <c r="U61" s="118"/>
      <c r="V61" s="118"/>
      <c r="W61" s="118"/>
      <c r="X61" s="118"/>
      <c r="Y61" s="118"/>
      <c r="Z61" s="118"/>
      <c r="AA61" s="118"/>
      <c r="AB61" s="118"/>
      <c r="AC61" s="118"/>
      <c r="AD61" s="118"/>
      <c r="AE61" s="118"/>
      <c r="AF61" s="118"/>
      <c r="AG61" s="118"/>
      <c r="AH61" s="118"/>
      <c r="AI61" s="118"/>
      <c r="AJ61" s="118"/>
      <c r="AK61" s="118"/>
      <c r="AL61" s="118"/>
      <c r="AM61" s="118"/>
      <c r="AN61" s="118"/>
      <c r="AO61" s="118"/>
      <c r="AP61" s="118"/>
      <c r="AQ61" s="118"/>
      <c r="AR61" s="118"/>
      <c r="AS61" s="118"/>
      <c r="AT61" s="118"/>
      <c r="AU61" s="118"/>
      <c r="AV61" s="118"/>
      <c r="AW61" s="118"/>
      <c r="AX61" s="118"/>
      <c r="AY61" s="118"/>
      <c r="AZ61" s="118"/>
      <c r="BA61" s="118"/>
      <c r="BB61" s="118"/>
      <c r="BC61" s="118"/>
      <c r="BD61" s="118"/>
      <c r="BE61" s="118"/>
      <c r="BF61" s="118"/>
      <c r="BG61" s="118"/>
      <c r="BH61" s="118"/>
      <c r="BI61" s="118"/>
      <c r="BJ61" s="118"/>
      <c r="BK61" s="118"/>
      <c r="BL61" s="118"/>
      <c r="BM61" s="118"/>
      <c r="BN61" s="118"/>
      <c r="BO61" s="118"/>
      <c r="BP61" s="118"/>
      <c r="BQ61" s="118"/>
      <c r="BR61" s="118"/>
      <c r="BS61" s="118"/>
      <c r="BT61" s="118"/>
      <c r="BU61" s="118"/>
      <c r="BV61" s="118"/>
      <c r="BW61" s="118"/>
      <c r="BX61" s="118"/>
      <c r="BY61" s="118"/>
      <c r="BZ61" s="118"/>
      <c r="CA61" s="118"/>
      <c r="CB61" s="118"/>
      <c r="CC61" s="118"/>
      <c r="CD61" s="118"/>
      <c r="CE61" s="118"/>
      <c r="CF61" s="118"/>
      <c r="CG61" s="118"/>
      <c r="CH61" s="118"/>
      <c r="CI61" s="118"/>
      <c r="CJ61" s="118"/>
      <c r="CK61" s="118"/>
      <c r="CL61" s="118"/>
      <c r="CM61" s="118"/>
      <c r="CN61" s="118"/>
      <c r="CO61" s="118"/>
      <c r="CP61" s="118"/>
      <c r="CQ61" s="118"/>
      <c r="CR61" s="118"/>
      <c r="CS61" s="118"/>
      <c r="CT61" s="118"/>
      <c r="CU61" s="118"/>
      <c r="CV61" s="118"/>
      <c r="CW61" s="118"/>
      <c r="CX61" s="118"/>
      <c r="CY61" s="118"/>
      <c r="CZ61" s="118"/>
      <c r="DA61" s="118"/>
      <c r="DB61" s="118"/>
      <c r="DC61" s="118"/>
      <c r="DD61" s="118"/>
      <c r="DE61" s="118"/>
      <c r="DF61" s="118"/>
      <c r="DG61" s="118"/>
      <c r="DH61" s="118"/>
      <c r="DI61" s="118"/>
      <c r="DJ61" s="118"/>
      <c r="DK61" s="118"/>
      <c r="DL61" s="118"/>
      <c r="DM61" s="118"/>
      <c r="DN61" s="118"/>
      <c r="DO61" s="118"/>
      <c r="DP61" s="118"/>
      <c r="DQ61" s="118"/>
      <c r="DR61" s="118"/>
      <c r="DS61" s="118"/>
      <c r="DT61" s="118"/>
      <c r="DU61" s="118"/>
      <c r="DV61" s="118"/>
      <c r="DW61" s="118"/>
      <c r="DX61" s="118"/>
      <c r="DY61" s="118"/>
      <c r="DZ61" s="118"/>
      <c r="EA61" s="118"/>
      <c r="EB61" s="118"/>
      <c r="EC61" s="118"/>
      <c r="ED61" s="118"/>
      <c r="EE61" s="118"/>
      <c r="EF61" s="118"/>
      <c r="EG61" s="118"/>
      <c r="EH61" s="118"/>
      <c r="EI61" s="118"/>
      <c r="EJ61" s="118"/>
      <c r="EK61" s="118"/>
      <c r="EL61" s="118"/>
      <c r="EM61" s="118"/>
      <c r="EN61" s="118"/>
      <c r="EO61" s="118"/>
      <c r="EP61" s="118"/>
      <c r="EQ61" s="118"/>
      <c r="ER61" s="118"/>
      <c r="ES61" s="118"/>
      <c r="ET61" s="118"/>
      <c r="EU61" s="118"/>
      <c r="EV61" s="118"/>
      <c r="EW61" s="118"/>
      <c r="EX61" s="118"/>
      <c r="EY61" s="118"/>
      <c r="EZ61" s="118"/>
      <c r="FA61" s="118"/>
      <c r="FB61" s="118"/>
      <c r="FC61" s="118"/>
      <c r="FD61" s="118"/>
      <c r="FE61" s="118"/>
      <c r="FF61" s="118"/>
      <c r="FG61" s="118"/>
      <c r="FH61" s="118"/>
      <c r="FI61" s="118"/>
      <c r="FJ61" s="118"/>
      <c r="FK61" s="118"/>
      <c r="FL61" s="118"/>
      <c r="FM61" s="118"/>
      <c r="FN61" s="118"/>
      <c r="FO61" s="118"/>
      <c r="FP61" s="118"/>
      <c r="FQ61" s="118"/>
      <c r="FR61" s="118"/>
      <c r="FS61" s="118"/>
      <c r="FT61" s="118"/>
      <c r="FU61" s="118"/>
      <c r="FV61" s="118"/>
      <c r="FW61" s="118"/>
      <c r="FX61" s="118"/>
      <c r="FY61" s="118"/>
      <c r="FZ61" s="118"/>
      <c r="GA61" s="118"/>
      <c r="GB61" s="118"/>
      <c r="GC61" s="118"/>
      <c r="GD61" s="118"/>
      <c r="GE61" s="118"/>
      <c r="GF61" s="118"/>
      <c r="GG61" s="118"/>
      <c r="GH61" s="118"/>
      <c r="GI61" s="118"/>
      <c r="GJ61" s="118"/>
      <c r="GK61" s="118"/>
      <c r="GL61" s="118"/>
      <c r="GM61" s="118"/>
      <c r="GN61" s="118"/>
      <c r="GO61" s="118"/>
      <c r="GP61" s="118"/>
      <c r="GQ61" s="118"/>
      <c r="GR61" s="118"/>
      <c r="GS61" s="118"/>
      <c r="GT61" s="118"/>
      <c r="GU61" s="118"/>
      <c r="GV61" s="118"/>
      <c r="GW61" s="118"/>
      <c r="GX61" s="118"/>
      <c r="GY61" s="118"/>
      <c r="GZ61" s="118"/>
      <c r="HA61" s="118"/>
      <c r="HB61" s="118"/>
      <c r="HC61" s="118"/>
      <c r="HD61" s="118"/>
      <c r="HE61" s="118"/>
      <c r="HF61" s="118"/>
      <c r="HG61" s="118"/>
      <c r="HH61" s="118"/>
      <c r="HI61" s="118"/>
      <c r="HJ61" s="118"/>
      <c r="HK61" s="118"/>
      <c r="HL61" s="118"/>
      <c r="HM61" s="118"/>
      <c r="HN61" s="118"/>
      <c r="HO61" s="118"/>
      <c r="HP61" s="118"/>
      <c r="HQ61" s="118"/>
      <c r="HR61" s="118"/>
      <c r="HS61" s="118"/>
      <c r="HT61" s="118"/>
      <c r="HU61" s="118"/>
      <c r="HV61" s="118"/>
      <c r="HW61" s="118"/>
      <c r="HX61" s="118"/>
      <c r="HY61" s="118"/>
    </row>
    <row r="62" spans="1:233" ht="24" customHeight="1" x14ac:dyDescent="0.15">
      <c r="G62" s="118"/>
      <c r="H62" s="118"/>
      <c r="I62" s="118"/>
      <c r="J62" s="118"/>
      <c r="K62" s="118"/>
      <c r="L62" s="118"/>
      <c r="M62" s="118"/>
      <c r="N62" s="118"/>
      <c r="O62" s="118"/>
      <c r="P62" s="118"/>
      <c r="Q62" s="118"/>
      <c r="R62" s="118"/>
      <c r="S62" s="118"/>
      <c r="T62" s="118"/>
      <c r="U62" s="118"/>
      <c r="V62" s="118"/>
      <c r="W62" s="118"/>
      <c r="X62" s="118"/>
      <c r="Y62" s="118"/>
      <c r="Z62" s="118"/>
      <c r="AA62" s="118"/>
      <c r="AB62" s="118"/>
      <c r="AC62" s="118"/>
      <c r="AD62" s="118"/>
      <c r="AE62" s="118"/>
      <c r="AF62" s="118"/>
      <c r="AG62" s="118"/>
      <c r="AH62" s="118"/>
      <c r="AI62" s="118"/>
      <c r="AJ62" s="118"/>
      <c r="AK62" s="118"/>
      <c r="AL62" s="118"/>
      <c r="AM62" s="118"/>
      <c r="AN62" s="118"/>
      <c r="AO62" s="118"/>
      <c r="AP62" s="118"/>
      <c r="AQ62" s="118"/>
      <c r="AR62" s="118"/>
      <c r="AS62" s="118"/>
      <c r="AT62" s="118"/>
      <c r="AU62" s="118"/>
      <c r="AV62" s="118"/>
      <c r="AW62" s="118"/>
      <c r="AX62" s="118"/>
      <c r="AY62" s="118"/>
      <c r="AZ62" s="118"/>
      <c r="BA62" s="118"/>
      <c r="BB62" s="118"/>
      <c r="BC62" s="118"/>
      <c r="BD62" s="118"/>
      <c r="BE62" s="118"/>
      <c r="BF62" s="118"/>
      <c r="BG62" s="118"/>
      <c r="BH62" s="118"/>
      <c r="BI62" s="118"/>
      <c r="BJ62" s="118"/>
      <c r="BK62" s="118"/>
      <c r="BL62" s="118"/>
      <c r="BM62" s="118"/>
      <c r="BN62" s="118"/>
      <c r="BO62" s="118"/>
      <c r="BP62" s="118"/>
      <c r="BQ62" s="118"/>
      <c r="BR62" s="118"/>
      <c r="BS62" s="118"/>
      <c r="BT62" s="118"/>
      <c r="BU62" s="118"/>
      <c r="BV62" s="118"/>
      <c r="BW62" s="118"/>
      <c r="BX62" s="118"/>
      <c r="BY62" s="118"/>
      <c r="BZ62" s="118"/>
      <c r="CA62" s="118"/>
      <c r="CB62" s="118"/>
      <c r="CC62" s="118"/>
      <c r="CD62" s="118"/>
      <c r="CE62" s="118"/>
      <c r="CF62" s="118"/>
      <c r="CG62" s="118"/>
      <c r="CH62" s="118"/>
      <c r="CI62" s="118"/>
      <c r="CJ62" s="118"/>
      <c r="CK62" s="118"/>
      <c r="CL62" s="118"/>
      <c r="CM62" s="118"/>
      <c r="CN62" s="118"/>
      <c r="CO62" s="118"/>
      <c r="CP62" s="118"/>
      <c r="CQ62" s="118"/>
      <c r="CR62" s="118"/>
      <c r="CS62" s="118"/>
      <c r="CT62" s="118"/>
      <c r="CU62" s="118"/>
      <c r="CV62" s="118"/>
      <c r="CW62" s="118"/>
      <c r="CX62" s="118"/>
      <c r="CY62" s="118"/>
      <c r="CZ62" s="118"/>
      <c r="DA62" s="118"/>
      <c r="DB62" s="118"/>
      <c r="DC62" s="118"/>
      <c r="DD62" s="118"/>
      <c r="DE62" s="118"/>
      <c r="DF62" s="118"/>
      <c r="DG62" s="118"/>
      <c r="DH62" s="118"/>
      <c r="DI62" s="118"/>
      <c r="DJ62" s="118"/>
      <c r="DK62" s="118"/>
      <c r="DL62" s="118"/>
      <c r="DM62" s="118"/>
      <c r="DN62" s="118"/>
      <c r="DO62" s="118"/>
      <c r="DP62" s="118"/>
      <c r="DQ62" s="118"/>
      <c r="DR62" s="118"/>
      <c r="DS62" s="118"/>
      <c r="DT62" s="118"/>
      <c r="DU62" s="118"/>
      <c r="DV62" s="118"/>
      <c r="DW62" s="118"/>
      <c r="DX62" s="118"/>
      <c r="DY62" s="118"/>
      <c r="DZ62" s="118"/>
      <c r="EA62" s="118"/>
      <c r="EB62" s="118"/>
      <c r="EC62" s="118"/>
      <c r="ED62" s="118"/>
      <c r="EE62" s="118"/>
      <c r="EF62" s="118"/>
      <c r="EG62" s="118"/>
      <c r="EH62" s="118"/>
      <c r="EI62" s="118"/>
      <c r="EJ62" s="118"/>
      <c r="EK62" s="118"/>
      <c r="EL62" s="118"/>
      <c r="EM62" s="118"/>
      <c r="EN62" s="118"/>
      <c r="EO62" s="118"/>
      <c r="EP62" s="118"/>
      <c r="EQ62" s="118"/>
      <c r="ER62" s="118"/>
      <c r="ES62" s="118"/>
      <c r="ET62" s="118"/>
      <c r="EU62" s="118"/>
      <c r="EV62" s="118"/>
      <c r="EW62" s="118"/>
      <c r="EX62" s="118"/>
      <c r="EY62" s="118"/>
      <c r="EZ62" s="118"/>
      <c r="FA62" s="118"/>
      <c r="FB62" s="118"/>
      <c r="FC62" s="118"/>
      <c r="FD62" s="118"/>
      <c r="FE62" s="118"/>
      <c r="FF62" s="118"/>
      <c r="FG62" s="118"/>
      <c r="FH62" s="118"/>
      <c r="FI62" s="118"/>
      <c r="FJ62" s="118"/>
      <c r="FK62" s="118"/>
      <c r="FL62" s="118"/>
      <c r="FM62" s="118"/>
      <c r="FN62" s="118"/>
      <c r="FO62" s="118"/>
      <c r="FP62" s="118"/>
      <c r="FQ62" s="118"/>
      <c r="FR62" s="118"/>
      <c r="FS62" s="118"/>
      <c r="FT62" s="118"/>
      <c r="FU62" s="118"/>
      <c r="FV62" s="118"/>
      <c r="FW62" s="118"/>
      <c r="FX62" s="118"/>
      <c r="FY62" s="118"/>
      <c r="FZ62" s="118"/>
      <c r="GA62" s="118"/>
      <c r="GB62" s="118"/>
      <c r="GC62" s="118"/>
      <c r="GD62" s="118"/>
      <c r="GE62" s="118"/>
      <c r="GF62" s="118"/>
      <c r="GG62" s="118"/>
      <c r="GH62" s="118"/>
      <c r="GI62" s="118"/>
      <c r="GJ62" s="118"/>
      <c r="GK62" s="118"/>
      <c r="GL62" s="118"/>
      <c r="GM62" s="118"/>
      <c r="GN62" s="118"/>
      <c r="GO62" s="118"/>
      <c r="GP62" s="118"/>
      <c r="GQ62" s="118"/>
      <c r="GR62" s="118"/>
      <c r="GS62" s="118"/>
      <c r="GT62" s="118"/>
      <c r="GU62" s="118"/>
      <c r="GV62" s="118"/>
      <c r="GW62" s="118"/>
      <c r="GX62" s="118"/>
      <c r="GY62" s="118"/>
      <c r="GZ62" s="118"/>
      <c r="HA62" s="118"/>
      <c r="HB62" s="118"/>
      <c r="HC62" s="118"/>
      <c r="HD62" s="118"/>
      <c r="HE62" s="118"/>
      <c r="HF62" s="118"/>
      <c r="HG62" s="118"/>
      <c r="HH62" s="118"/>
      <c r="HI62" s="118"/>
      <c r="HJ62" s="118"/>
      <c r="HK62" s="118"/>
      <c r="HL62" s="118"/>
      <c r="HM62" s="118"/>
      <c r="HN62" s="118"/>
      <c r="HO62" s="118"/>
      <c r="HP62" s="118"/>
      <c r="HQ62" s="118"/>
      <c r="HR62" s="118"/>
      <c r="HS62" s="118"/>
      <c r="HT62" s="118"/>
      <c r="HU62" s="118"/>
      <c r="HV62" s="118"/>
      <c r="HW62" s="118"/>
      <c r="HX62" s="118"/>
      <c r="HY62" s="118"/>
    </row>
    <row r="63" spans="1:233" ht="24" customHeight="1" x14ac:dyDescent="0.15">
      <c r="G63" s="118"/>
      <c r="H63" s="118"/>
      <c r="I63" s="118"/>
      <c r="J63" s="118"/>
      <c r="K63" s="118"/>
      <c r="L63" s="118"/>
      <c r="M63" s="118"/>
      <c r="N63" s="118"/>
      <c r="O63" s="118"/>
      <c r="P63" s="118"/>
      <c r="Q63" s="118"/>
      <c r="R63" s="118"/>
      <c r="S63" s="118"/>
      <c r="T63" s="118"/>
      <c r="U63" s="118"/>
      <c r="V63" s="118"/>
      <c r="W63" s="118"/>
      <c r="X63" s="118"/>
      <c r="Y63" s="118"/>
      <c r="Z63" s="118"/>
      <c r="AA63" s="118"/>
      <c r="AB63" s="118"/>
      <c r="AC63" s="118"/>
      <c r="AD63" s="118"/>
      <c r="AE63" s="118"/>
      <c r="AF63" s="118"/>
      <c r="AG63" s="118"/>
      <c r="AH63" s="118"/>
      <c r="AI63" s="118"/>
      <c r="AJ63" s="118"/>
      <c r="AK63" s="118"/>
      <c r="AL63" s="118"/>
      <c r="AM63" s="118"/>
      <c r="AN63" s="118"/>
      <c r="AO63" s="118"/>
      <c r="AP63" s="118"/>
      <c r="AQ63" s="118"/>
      <c r="AR63" s="118"/>
      <c r="AS63" s="118"/>
      <c r="AT63" s="118"/>
      <c r="AU63" s="118"/>
      <c r="AV63" s="118"/>
      <c r="AW63" s="118"/>
      <c r="AX63" s="118"/>
      <c r="AY63" s="118"/>
      <c r="AZ63" s="118"/>
      <c r="BA63" s="118"/>
      <c r="BB63" s="118"/>
      <c r="BC63" s="118"/>
      <c r="BD63" s="118"/>
      <c r="BE63" s="118"/>
      <c r="BF63" s="118"/>
      <c r="BG63" s="118"/>
      <c r="BH63" s="118"/>
      <c r="BI63" s="118"/>
      <c r="BJ63" s="118"/>
      <c r="BK63" s="118"/>
      <c r="BL63" s="118"/>
      <c r="BM63" s="118"/>
      <c r="BN63" s="118"/>
      <c r="BO63" s="118"/>
      <c r="BP63" s="118"/>
      <c r="BQ63" s="118"/>
      <c r="BR63" s="118"/>
      <c r="BS63" s="118"/>
      <c r="BT63" s="118"/>
      <c r="BU63" s="118"/>
      <c r="BV63" s="118"/>
      <c r="BW63" s="118"/>
      <c r="BX63" s="118"/>
      <c r="BY63" s="118"/>
      <c r="BZ63" s="118"/>
      <c r="CA63" s="118"/>
      <c r="CB63" s="118"/>
      <c r="CC63" s="118"/>
      <c r="CD63" s="118"/>
      <c r="CE63" s="118"/>
      <c r="CF63" s="118"/>
      <c r="CG63" s="118"/>
      <c r="CH63" s="118"/>
      <c r="CI63" s="118"/>
      <c r="CJ63" s="118"/>
      <c r="CK63" s="118"/>
      <c r="CL63" s="118"/>
      <c r="CM63" s="118"/>
      <c r="CN63" s="118"/>
      <c r="CO63" s="118"/>
      <c r="CP63" s="118"/>
      <c r="CQ63" s="118"/>
      <c r="CR63" s="118"/>
      <c r="CS63" s="118"/>
      <c r="CT63" s="118"/>
      <c r="CU63" s="118"/>
      <c r="CV63" s="118"/>
      <c r="CW63" s="118"/>
      <c r="CX63" s="118"/>
      <c r="CY63" s="118"/>
      <c r="CZ63" s="118"/>
      <c r="DA63" s="118"/>
      <c r="DB63" s="118"/>
      <c r="DC63" s="118"/>
      <c r="DD63" s="118"/>
      <c r="DE63" s="118"/>
      <c r="DF63" s="118"/>
      <c r="DG63" s="118"/>
      <c r="DH63" s="118"/>
      <c r="DI63" s="118"/>
      <c r="DJ63" s="118"/>
      <c r="DK63" s="118"/>
      <c r="DL63" s="118"/>
      <c r="DM63" s="118"/>
      <c r="DN63" s="118"/>
      <c r="DO63" s="118"/>
      <c r="DP63" s="118"/>
      <c r="DQ63" s="118"/>
      <c r="DR63" s="118"/>
      <c r="DS63" s="118"/>
      <c r="DT63" s="118"/>
      <c r="DU63" s="118"/>
      <c r="DV63" s="118"/>
      <c r="DW63" s="118"/>
      <c r="DX63" s="118"/>
      <c r="DY63" s="118"/>
      <c r="DZ63" s="118"/>
      <c r="EA63" s="118"/>
      <c r="EB63" s="118"/>
      <c r="EC63" s="118"/>
      <c r="ED63" s="118"/>
      <c r="EE63" s="118"/>
      <c r="EF63" s="118"/>
      <c r="EG63" s="118"/>
      <c r="EH63" s="118"/>
      <c r="EI63" s="118"/>
      <c r="EJ63" s="118"/>
      <c r="EK63" s="118"/>
      <c r="EL63" s="118"/>
      <c r="EM63" s="118"/>
      <c r="EN63" s="118"/>
      <c r="EO63" s="118"/>
      <c r="EP63" s="118"/>
      <c r="EQ63" s="118"/>
      <c r="ER63" s="118"/>
      <c r="ES63" s="118"/>
      <c r="ET63" s="118"/>
      <c r="EU63" s="118"/>
      <c r="EV63" s="118"/>
      <c r="EW63" s="118"/>
      <c r="EX63" s="118"/>
      <c r="EY63" s="118"/>
      <c r="EZ63" s="118"/>
      <c r="FA63" s="118"/>
      <c r="FB63" s="118"/>
      <c r="FC63" s="118"/>
      <c r="FD63" s="118"/>
      <c r="FE63" s="118"/>
      <c r="FF63" s="118"/>
      <c r="FG63" s="118"/>
      <c r="FH63" s="118"/>
      <c r="FI63" s="118"/>
      <c r="FJ63" s="118"/>
      <c r="FK63" s="118"/>
      <c r="FL63" s="118"/>
      <c r="FM63" s="118"/>
      <c r="FN63" s="118"/>
      <c r="FO63" s="118"/>
      <c r="FP63" s="118"/>
      <c r="FQ63" s="118"/>
      <c r="FR63" s="118"/>
      <c r="FS63" s="118"/>
      <c r="FT63" s="118"/>
      <c r="FU63" s="118"/>
      <c r="FV63" s="118"/>
      <c r="FW63" s="118"/>
      <c r="FX63" s="118"/>
      <c r="FY63" s="118"/>
      <c r="FZ63" s="118"/>
      <c r="GA63" s="118"/>
      <c r="GB63" s="118"/>
      <c r="GC63" s="118"/>
      <c r="GD63" s="118"/>
      <c r="GE63" s="118"/>
      <c r="GF63" s="118"/>
      <c r="GG63" s="118"/>
      <c r="GH63" s="118"/>
      <c r="GI63" s="118"/>
      <c r="GJ63" s="118"/>
      <c r="GK63" s="118"/>
      <c r="GL63" s="118"/>
      <c r="GM63" s="118"/>
      <c r="GN63" s="118"/>
      <c r="GO63" s="118"/>
      <c r="GP63" s="118"/>
      <c r="GQ63" s="118"/>
      <c r="GR63" s="118"/>
      <c r="GS63" s="118"/>
      <c r="GT63" s="118"/>
      <c r="GU63" s="118"/>
      <c r="GV63" s="118"/>
      <c r="GW63" s="118"/>
      <c r="GX63" s="118"/>
      <c r="GY63" s="118"/>
      <c r="GZ63" s="118"/>
      <c r="HA63" s="118"/>
      <c r="HB63" s="118"/>
      <c r="HC63" s="118"/>
      <c r="HD63" s="118"/>
      <c r="HE63" s="118"/>
      <c r="HF63" s="118"/>
      <c r="HG63" s="118"/>
      <c r="HH63" s="118"/>
      <c r="HI63" s="118"/>
      <c r="HJ63" s="118"/>
      <c r="HK63" s="118"/>
      <c r="HL63" s="118"/>
      <c r="HM63" s="118"/>
      <c r="HN63" s="118"/>
      <c r="HO63" s="118"/>
      <c r="HP63" s="118"/>
      <c r="HQ63" s="118"/>
      <c r="HR63" s="118"/>
      <c r="HS63" s="118"/>
      <c r="HT63" s="118"/>
      <c r="HU63" s="118"/>
      <c r="HV63" s="118"/>
      <c r="HW63" s="118"/>
      <c r="HX63" s="118"/>
      <c r="HY63" s="118"/>
    </row>
    <row r="64" spans="1:233" ht="24" customHeight="1" x14ac:dyDescent="0.15">
      <c r="G64" s="118"/>
      <c r="H64" s="118"/>
      <c r="I64" s="118"/>
      <c r="J64" s="118"/>
      <c r="K64" s="118"/>
      <c r="L64" s="118"/>
      <c r="M64" s="118"/>
      <c r="N64" s="118"/>
      <c r="O64" s="118"/>
      <c r="P64" s="118"/>
      <c r="Q64" s="118"/>
      <c r="R64" s="118"/>
      <c r="S64" s="118"/>
      <c r="T64" s="118"/>
      <c r="U64" s="118"/>
      <c r="V64" s="118"/>
      <c r="W64" s="118"/>
      <c r="X64" s="118"/>
      <c r="Y64" s="118"/>
      <c r="Z64" s="118"/>
      <c r="AA64" s="118"/>
      <c r="AB64" s="118"/>
      <c r="AC64" s="118"/>
      <c r="AD64" s="118"/>
      <c r="AE64" s="118"/>
      <c r="AF64" s="118"/>
      <c r="AG64" s="118"/>
      <c r="AH64" s="118"/>
      <c r="AI64" s="118"/>
      <c r="AJ64" s="118"/>
      <c r="AK64" s="118"/>
      <c r="AL64" s="118"/>
      <c r="AM64" s="118"/>
      <c r="AN64" s="118"/>
      <c r="AO64" s="118"/>
      <c r="AP64" s="118"/>
      <c r="AQ64" s="118"/>
      <c r="AR64" s="118"/>
      <c r="AS64" s="118"/>
      <c r="AT64" s="118"/>
      <c r="AU64" s="118"/>
      <c r="AV64" s="118"/>
      <c r="AW64" s="118"/>
      <c r="AX64" s="118"/>
      <c r="AY64" s="118"/>
      <c r="AZ64" s="118"/>
      <c r="BA64" s="118"/>
      <c r="BB64" s="118"/>
      <c r="BC64" s="118"/>
      <c r="BD64" s="118"/>
      <c r="BE64" s="118"/>
      <c r="BF64" s="118"/>
      <c r="BG64" s="118"/>
      <c r="BH64" s="118"/>
      <c r="BI64" s="118"/>
      <c r="BJ64" s="118"/>
      <c r="BK64" s="118"/>
      <c r="BL64" s="118"/>
      <c r="BM64" s="118"/>
      <c r="BN64" s="118"/>
      <c r="BO64" s="118"/>
      <c r="BP64" s="118"/>
      <c r="BQ64" s="118"/>
      <c r="BR64" s="118"/>
      <c r="BS64" s="118"/>
      <c r="BT64" s="118"/>
      <c r="BU64" s="118"/>
      <c r="BV64" s="118"/>
      <c r="BW64" s="118"/>
      <c r="BX64" s="118"/>
      <c r="BY64" s="118"/>
      <c r="BZ64" s="118"/>
      <c r="CA64" s="118"/>
      <c r="CB64" s="118"/>
      <c r="CC64" s="118"/>
      <c r="CD64" s="118"/>
      <c r="CE64" s="118"/>
      <c r="CF64" s="118"/>
      <c r="CG64" s="118"/>
      <c r="CH64" s="118"/>
      <c r="CI64" s="118"/>
      <c r="CJ64" s="118"/>
      <c r="CK64" s="118"/>
      <c r="CL64" s="118"/>
      <c r="CM64" s="118"/>
      <c r="CN64" s="118"/>
      <c r="CO64" s="118"/>
      <c r="CP64" s="118"/>
      <c r="CQ64" s="118"/>
      <c r="CR64" s="118"/>
      <c r="CS64" s="118"/>
      <c r="CT64" s="118"/>
      <c r="CU64" s="118"/>
      <c r="CV64" s="118"/>
      <c r="CW64" s="118"/>
      <c r="CX64" s="118"/>
      <c r="CY64" s="118"/>
      <c r="CZ64" s="118"/>
      <c r="DA64" s="118"/>
      <c r="DB64" s="118"/>
      <c r="DC64" s="118"/>
      <c r="DD64" s="118"/>
      <c r="DE64" s="118"/>
      <c r="DF64" s="118"/>
      <c r="DG64" s="118"/>
      <c r="DH64" s="118"/>
      <c r="DI64" s="118"/>
      <c r="DJ64" s="118"/>
      <c r="DK64" s="118"/>
      <c r="DL64" s="118"/>
      <c r="DM64" s="118"/>
      <c r="DN64" s="118"/>
      <c r="DO64" s="118"/>
      <c r="DP64" s="118"/>
      <c r="DQ64" s="118"/>
      <c r="DR64" s="118"/>
      <c r="DS64" s="118"/>
      <c r="DT64" s="118"/>
      <c r="DU64" s="118"/>
      <c r="DV64" s="118"/>
      <c r="DW64" s="118"/>
      <c r="DX64" s="118"/>
      <c r="DY64" s="118"/>
      <c r="DZ64" s="118"/>
      <c r="EA64" s="118"/>
      <c r="EB64" s="118"/>
      <c r="EC64" s="118"/>
      <c r="ED64" s="118"/>
      <c r="EE64" s="118"/>
      <c r="EF64" s="118"/>
      <c r="EG64" s="118"/>
      <c r="EH64" s="118"/>
      <c r="EI64" s="118"/>
      <c r="EJ64" s="118"/>
      <c r="EK64" s="118"/>
      <c r="EL64" s="118"/>
      <c r="EM64" s="118"/>
      <c r="EN64" s="118"/>
      <c r="EO64" s="118"/>
      <c r="EP64" s="118"/>
      <c r="EQ64" s="118"/>
      <c r="ER64" s="118"/>
      <c r="ES64" s="118"/>
      <c r="ET64" s="118"/>
      <c r="EU64" s="118"/>
      <c r="EV64" s="118"/>
      <c r="EW64" s="118"/>
      <c r="EX64" s="118"/>
      <c r="EY64" s="118"/>
      <c r="EZ64" s="118"/>
      <c r="FA64" s="118"/>
      <c r="FB64" s="118"/>
      <c r="FC64" s="118"/>
      <c r="FD64" s="118"/>
      <c r="FE64" s="118"/>
      <c r="FF64" s="118"/>
      <c r="FG64" s="118"/>
      <c r="FH64" s="118"/>
      <c r="FI64" s="118"/>
      <c r="FJ64" s="118"/>
      <c r="FK64" s="118"/>
      <c r="FL64" s="118"/>
      <c r="FM64" s="118"/>
      <c r="FN64" s="118"/>
      <c r="FO64" s="118"/>
      <c r="FP64" s="118"/>
      <c r="FQ64" s="118"/>
      <c r="FR64" s="118"/>
      <c r="FS64" s="118"/>
      <c r="FT64" s="118"/>
      <c r="FU64" s="118"/>
      <c r="FV64" s="118"/>
      <c r="FW64" s="118"/>
      <c r="FX64" s="118"/>
      <c r="FY64" s="118"/>
      <c r="FZ64" s="118"/>
      <c r="GA64" s="118"/>
      <c r="GB64" s="118"/>
      <c r="GC64" s="118"/>
      <c r="GD64" s="118"/>
      <c r="GE64" s="118"/>
      <c r="GF64" s="118"/>
      <c r="GG64" s="118"/>
      <c r="GH64" s="118"/>
      <c r="GI64" s="118"/>
      <c r="GJ64" s="118"/>
      <c r="GK64" s="118"/>
      <c r="GL64" s="118"/>
      <c r="GM64" s="118"/>
      <c r="GN64" s="118"/>
      <c r="GO64" s="118"/>
      <c r="GP64" s="118"/>
      <c r="GQ64" s="118"/>
      <c r="GR64" s="118"/>
      <c r="GS64" s="118"/>
      <c r="GT64" s="118"/>
      <c r="GU64" s="118"/>
      <c r="GV64" s="118"/>
      <c r="GW64" s="118"/>
      <c r="GX64" s="118"/>
      <c r="GY64" s="118"/>
      <c r="GZ64" s="118"/>
      <c r="HA64" s="118"/>
      <c r="HB64" s="118"/>
      <c r="HC64" s="118"/>
      <c r="HD64" s="118"/>
      <c r="HE64" s="118"/>
      <c r="HF64" s="118"/>
      <c r="HG64" s="118"/>
      <c r="HH64" s="118"/>
      <c r="HI64" s="118"/>
      <c r="HJ64" s="118"/>
      <c r="HK64" s="118"/>
      <c r="HL64" s="118"/>
      <c r="HM64" s="118"/>
      <c r="HN64" s="118"/>
      <c r="HO64" s="118"/>
      <c r="HP64" s="118"/>
      <c r="HQ64" s="118"/>
      <c r="HR64" s="118"/>
      <c r="HS64" s="118"/>
      <c r="HT64" s="118"/>
      <c r="HU64" s="118"/>
      <c r="HV64" s="118"/>
      <c r="HW64" s="118"/>
      <c r="HX64" s="118"/>
      <c r="HY64" s="118"/>
    </row>
    <row r="65" spans="7:233" ht="24" customHeight="1" x14ac:dyDescent="0.15">
      <c r="G65" s="118"/>
      <c r="H65" s="118"/>
      <c r="I65" s="118"/>
      <c r="J65" s="118"/>
      <c r="K65" s="118"/>
      <c r="L65" s="118"/>
      <c r="M65" s="118"/>
      <c r="N65" s="118"/>
      <c r="O65" s="118"/>
      <c r="P65" s="118"/>
      <c r="Q65" s="118"/>
      <c r="R65" s="118"/>
      <c r="S65" s="118"/>
      <c r="T65" s="118"/>
      <c r="U65" s="118"/>
      <c r="V65" s="118"/>
      <c r="W65" s="118"/>
      <c r="X65" s="118"/>
      <c r="Y65" s="118"/>
      <c r="Z65" s="118"/>
      <c r="AA65" s="118"/>
      <c r="AB65" s="118"/>
      <c r="AC65" s="118"/>
      <c r="AD65" s="118"/>
      <c r="AE65" s="118"/>
      <c r="AF65" s="118"/>
      <c r="AG65" s="118"/>
      <c r="AH65" s="118"/>
      <c r="AI65" s="118"/>
      <c r="AJ65" s="118"/>
      <c r="AK65" s="118"/>
      <c r="AL65" s="118"/>
      <c r="AM65" s="118"/>
      <c r="AN65" s="118"/>
      <c r="AO65" s="118"/>
      <c r="AP65" s="118"/>
      <c r="AQ65" s="118"/>
      <c r="AR65" s="118"/>
      <c r="AS65" s="118"/>
      <c r="AT65" s="118"/>
      <c r="AU65" s="118"/>
      <c r="AV65" s="118"/>
      <c r="AW65" s="118"/>
      <c r="AX65" s="118"/>
      <c r="AY65" s="118"/>
      <c r="AZ65" s="118"/>
      <c r="BA65" s="118"/>
      <c r="BB65" s="118"/>
      <c r="BC65" s="118"/>
      <c r="BD65" s="118"/>
      <c r="BE65" s="118"/>
      <c r="BF65" s="118"/>
      <c r="BG65" s="118"/>
      <c r="BH65" s="118"/>
      <c r="BI65" s="118"/>
      <c r="BJ65" s="118"/>
      <c r="BK65" s="118"/>
      <c r="BL65" s="118"/>
      <c r="BM65" s="118"/>
      <c r="BN65" s="118"/>
      <c r="BO65" s="118"/>
      <c r="BP65" s="118"/>
      <c r="BQ65" s="118"/>
      <c r="BR65" s="118"/>
      <c r="BS65" s="118"/>
      <c r="BT65" s="118"/>
      <c r="BU65" s="118"/>
      <c r="BV65" s="118"/>
      <c r="BW65" s="118"/>
      <c r="BX65" s="118"/>
      <c r="BY65" s="118"/>
      <c r="BZ65" s="118"/>
      <c r="CA65" s="118"/>
      <c r="CB65" s="118"/>
      <c r="CC65" s="118"/>
      <c r="CD65" s="118"/>
      <c r="CE65" s="118"/>
      <c r="CF65" s="118"/>
      <c r="CG65" s="118"/>
      <c r="CH65" s="118"/>
      <c r="CI65" s="118"/>
      <c r="CJ65" s="118"/>
      <c r="CK65" s="118"/>
      <c r="CL65" s="118"/>
      <c r="CM65" s="118"/>
      <c r="CN65" s="118"/>
      <c r="CO65" s="118"/>
      <c r="CP65" s="118"/>
      <c r="CQ65" s="118"/>
      <c r="CR65" s="118"/>
      <c r="CS65" s="118"/>
      <c r="CT65" s="118"/>
      <c r="CU65" s="118"/>
      <c r="CV65" s="118"/>
      <c r="CW65" s="118"/>
      <c r="CX65" s="118"/>
      <c r="CY65" s="118"/>
      <c r="CZ65" s="118"/>
      <c r="DA65" s="118"/>
      <c r="DB65" s="118"/>
      <c r="DC65" s="118"/>
      <c r="DD65" s="118"/>
      <c r="DE65" s="118"/>
      <c r="DF65" s="118"/>
      <c r="DG65" s="118"/>
      <c r="DH65" s="118"/>
      <c r="DI65" s="118"/>
      <c r="DJ65" s="118"/>
      <c r="DK65" s="118"/>
      <c r="DL65" s="118"/>
      <c r="DM65" s="118"/>
      <c r="DN65" s="118"/>
      <c r="DO65" s="118"/>
      <c r="DP65" s="118"/>
      <c r="DQ65" s="118"/>
      <c r="DR65" s="118"/>
      <c r="DS65" s="118"/>
      <c r="DT65" s="118"/>
      <c r="DU65" s="118"/>
      <c r="DV65" s="118"/>
      <c r="DW65" s="118"/>
      <c r="DX65" s="118"/>
      <c r="DY65" s="118"/>
      <c r="DZ65" s="118"/>
      <c r="EA65" s="118"/>
      <c r="EB65" s="118"/>
      <c r="EC65" s="118"/>
      <c r="ED65" s="118"/>
      <c r="EE65" s="118"/>
      <c r="EF65" s="118"/>
      <c r="EG65" s="118"/>
      <c r="EH65" s="118"/>
      <c r="EI65" s="118"/>
      <c r="EJ65" s="118"/>
      <c r="EK65" s="118"/>
      <c r="EL65" s="118"/>
      <c r="EM65" s="118"/>
      <c r="EN65" s="118"/>
      <c r="EO65" s="118"/>
      <c r="EP65" s="118"/>
      <c r="EQ65" s="118"/>
      <c r="ER65" s="118"/>
      <c r="ES65" s="118"/>
      <c r="ET65" s="118"/>
      <c r="EU65" s="118"/>
      <c r="EV65" s="118"/>
      <c r="EW65" s="118"/>
      <c r="EX65" s="118"/>
      <c r="EY65" s="118"/>
      <c r="EZ65" s="118"/>
      <c r="FA65" s="118"/>
      <c r="FB65" s="118"/>
      <c r="FC65" s="118"/>
      <c r="FD65" s="118"/>
      <c r="FE65" s="118"/>
      <c r="FF65" s="118"/>
      <c r="FG65" s="118"/>
      <c r="FH65" s="118"/>
      <c r="FI65" s="118"/>
      <c r="FJ65" s="118"/>
      <c r="FK65" s="118"/>
      <c r="FL65" s="118"/>
      <c r="FM65" s="118"/>
      <c r="FN65" s="118"/>
      <c r="FO65" s="118"/>
      <c r="FP65" s="118"/>
      <c r="FQ65" s="118"/>
      <c r="FR65" s="118"/>
      <c r="FS65" s="118"/>
      <c r="FT65" s="118"/>
      <c r="FU65" s="118"/>
      <c r="FV65" s="118"/>
      <c r="FW65" s="118"/>
      <c r="FX65" s="118"/>
      <c r="FY65" s="118"/>
      <c r="FZ65" s="118"/>
      <c r="GA65" s="118"/>
      <c r="GB65" s="118"/>
      <c r="GC65" s="118"/>
      <c r="GD65" s="118"/>
      <c r="GE65" s="118"/>
      <c r="GF65" s="118"/>
      <c r="GG65" s="118"/>
      <c r="GH65" s="118"/>
      <c r="GI65" s="118"/>
      <c r="GJ65" s="118"/>
      <c r="GK65" s="118"/>
      <c r="GL65" s="118"/>
      <c r="GM65" s="118"/>
      <c r="GN65" s="118"/>
      <c r="GO65" s="118"/>
      <c r="GP65" s="118"/>
      <c r="GQ65" s="118"/>
      <c r="GR65" s="118"/>
      <c r="GS65" s="118"/>
      <c r="GT65" s="118"/>
      <c r="GU65" s="118"/>
      <c r="GV65" s="118"/>
      <c r="GW65" s="118"/>
      <c r="GX65" s="118"/>
      <c r="GY65" s="118"/>
      <c r="GZ65" s="118"/>
      <c r="HA65" s="118"/>
      <c r="HB65" s="118"/>
      <c r="HC65" s="118"/>
      <c r="HD65" s="118"/>
      <c r="HE65" s="118"/>
      <c r="HF65" s="118"/>
      <c r="HG65" s="118"/>
      <c r="HH65" s="118"/>
      <c r="HI65" s="118"/>
      <c r="HJ65" s="118"/>
      <c r="HK65" s="118"/>
      <c r="HL65" s="118"/>
      <c r="HM65" s="118"/>
      <c r="HN65" s="118"/>
      <c r="HO65" s="118"/>
      <c r="HP65" s="118"/>
      <c r="HQ65" s="118"/>
      <c r="HR65" s="118"/>
      <c r="HS65" s="118"/>
      <c r="HT65" s="118"/>
      <c r="HU65" s="118"/>
      <c r="HV65" s="118"/>
      <c r="HW65" s="118"/>
      <c r="HX65" s="118"/>
      <c r="HY65" s="118"/>
    </row>
    <row r="66" spans="7:233" ht="24" customHeight="1" x14ac:dyDescent="0.15">
      <c r="G66" s="118"/>
      <c r="H66" s="118"/>
      <c r="I66" s="118"/>
      <c r="J66" s="118"/>
      <c r="K66" s="118"/>
      <c r="L66" s="118"/>
      <c r="M66" s="118"/>
      <c r="N66" s="118"/>
      <c r="O66" s="118"/>
      <c r="P66" s="118"/>
      <c r="Q66" s="118"/>
      <c r="R66" s="118"/>
      <c r="S66" s="118"/>
      <c r="T66" s="118"/>
      <c r="U66" s="118"/>
      <c r="V66" s="118"/>
      <c r="W66" s="118"/>
      <c r="X66" s="118"/>
      <c r="Y66" s="118"/>
      <c r="Z66" s="118"/>
      <c r="AA66" s="118"/>
      <c r="AB66" s="118"/>
      <c r="AC66" s="118"/>
      <c r="AD66" s="118"/>
      <c r="AE66" s="118"/>
      <c r="AF66" s="118"/>
      <c r="AG66" s="118"/>
      <c r="AH66" s="118"/>
      <c r="AI66" s="118"/>
      <c r="AJ66" s="118"/>
      <c r="AK66" s="118"/>
      <c r="AL66" s="118"/>
      <c r="AM66" s="118"/>
      <c r="AN66" s="118"/>
      <c r="AO66" s="118"/>
      <c r="AP66" s="118"/>
      <c r="AQ66" s="118"/>
      <c r="AR66" s="118"/>
      <c r="AS66" s="118"/>
      <c r="AT66" s="118"/>
      <c r="AU66" s="118"/>
      <c r="AV66" s="118"/>
      <c r="AW66" s="118"/>
      <c r="AX66" s="118"/>
      <c r="AY66" s="118"/>
      <c r="AZ66" s="118"/>
      <c r="BA66" s="118"/>
      <c r="BB66" s="118"/>
      <c r="BC66" s="118"/>
      <c r="BD66" s="118"/>
      <c r="BE66" s="118"/>
      <c r="BF66" s="118"/>
      <c r="BG66" s="118"/>
      <c r="BH66" s="118"/>
      <c r="BI66" s="118"/>
      <c r="BJ66" s="118"/>
      <c r="BK66" s="118"/>
      <c r="BL66" s="118"/>
      <c r="BM66" s="118"/>
      <c r="BN66" s="118"/>
      <c r="BO66" s="118"/>
      <c r="BP66" s="118"/>
      <c r="BQ66" s="118"/>
      <c r="BR66" s="118"/>
      <c r="BS66" s="118"/>
      <c r="BT66" s="118"/>
      <c r="BU66" s="118"/>
      <c r="BV66" s="118"/>
      <c r="BW66" s="118"/>
      <c r="BX66" s="118"/>
      <c r="BY66" s="118"/>
      <c r="BZ66" s="118"/>
      <c r="CA66" s="118"/>
      <c r="CB66" s="118"/>
      <c r="CC66" s="118"/>
      <c r="CD66" s="118"/>
      <c r="CE66" s="118"/>
      <c r="CF66" s="118"/>
      <c r="CG66" s="118"/>
      <c r="CH66" s="118"/>
      <c r="CI66" s="118"/>
      <c r="CJ66" s="118"/>
      <c r="CK66" s="118"/>
      <c r="CL66" s="118"/>
      <c r="CM66" s="118"/>
      <c r="CN66" s="118"/>
      <c r="CO66" s="118"/>
      <c r="CP66" s="118"/>
      <c r="CQ66" s="118"/>
      <c r="CR66" s="118"/>
      <c r="CS66" s="118"/>
      <c r="CT66" s="118"/>
      <c r="CU66" s="118"/>
      <c r="CV66" s="118"/>
      <c r="CW66" s="118"/>
      <c r="CX66" s="118"/>
      <c r="CY66" s="118"/>
      <c r="CZ66" s="118"/>
      <c r="DA66" s="118"/>
      <c r="DB66" s="118"/>
      <c r="DC66" s="118"/>
      <c r="DD66" s="118"/>
      <c r="DE66" s="118"/>
      <c r="DF66" s="118"/>
      <c r="DG66" s="118"/>
      <c r="DH66" s="118"/>
      <c r="DI66" s="118"/>
      <c r="DJ66" s="118"/>
      <c r="DK66" s="118"/>
      <c r="DL66" s="118"/>
      <c r="DM66" s="118"/>
      <c r="DN66" s="118"/>
      <c r="DO66" s="118"/>
      <c r="DP66" s="118"/>
      <c r="DQ66" s="118"/>
      <c r="DR66" s="118"/>
      <c r="DS66" s="118"/>
      <c r="DT66" s="118"/>
      <c r="DU66" s="118"/>
      <c r="DV66" s="118"/>
      <c r="DW66" s="118"/>
      <c r="DX66" s="118"/>
      <c r="DY66" s="118"/>
      <c r="DZ66" s="118"/>
      <c r="EA66" s="118"/>
      <c r="EB66" s="118"/>
      <c r="EC66" s="118"/>
      <c r="ED66" s="118"/>
      <c r="EE66" s="118"/>
      <c r="EF66" s="118"/>
      <c r="EG66" s="118"/>
      <c r="EH66" s="118"/>
      <c r="EI66" s="118"/>
      <c r="EJ66" s="118"/>
      <c r="EK66" s="118"/>
      <c r="EL66" s="118"/>
      <c r="EM66" s="118"/>
      <c r="EN66" s="118"/>
      <c r="EO66" s="118"/>
      <c r="EP66" s="118"/>
      <c r="EQ66" s="118"/>
      <c r="ER66" s="118"/>
      <c r="ES66" s="118"/>
      <c r="ET66" s="118"/>
      <c r="EU66" s="118"/>
      <c r="EV66" s="118"/>
      <c r="EW66" s="118"/>
      <c r="EX66" s="118"/>
      <c r="EY66" s="118"/>
      <c r="EZ66" s="118"/>
      <c r="FA66" s="118"/>
      <c r="FB66" s="118"/>
      <c r="FC66" s="118"/>
      <c r="FD66" s="118"/>
      <c r="FE66" s="118"/>
      <c r="FF66" s="118"/>
      <c r="FG66" s="118"/>
      <c r="FH66" s="118"/>
      <c r="FI66" s="118"/>
      <c r="FJ66" s="118"/>
      <c r="FK66" s="118"/>
      <c r="FL66" s="118"/>
      <c r="FM66" s="118"/>
      <c r="FN66" s="118"/>
      <c r="FO66" s="118"/>
      <c r="FP66" s="118"/>
      <c r="FQ66" s="118"/>
      <c r="FR66" s="118"/>
      <c r="FS66" s="118"/>
      <c r="FT66" s="118"/>
      <c r="FU66" s="118"/>
      <c r="FV66" s="118"/>
      <c r="FW66" s="118"/>
      <c r="FX66" s="118"/>
      <c r="FY66" s="118"/>
      <c r="FZ66" s="118"/>
      <c r="GA66" s="118"/>
      <c r="GB66" s="118"/>
      <c r="GC66" s="118"/>
      <c r="GD66" s="118"/>
      <c r="GE66" s="118"/>
      <c r="GF66" s="118"/>
      <c r="GG66" s="118"/>
      <c r="GH66" s="118"/>
      <c r="GI66" s="118"/>
      <c r="GJ66" s="118"/>
      <c r="GK66" s="118"/>
      <c r="GL66" s="118"/>
      <c r="GM66" s="118"/>
      <c r="GN66" s="118"/>
      <c r="GO66" s="118"/>
      <c r="GP66" s="118"/>
      <c r="GQ66" s="118"/>
      <c r="GR66" s="118"/>
      <c r="GS66" s="118"/>
      <c r="GT66" s="118"/>
      <c r="GU66" s="118"/>
      <c r="GV66" s="118"/>
      <c r="GW66" s="118"/>
      <c r="GX66" s="118"/>
      <c r="GY66" s="118"/>
      <c r="GZ66" s="118"/>
      <c r="HA66" s="118"/>
      <c r="HB66" s="118"/>
      <c r="HC66" s="118"/>
      <c r="HD66" s="118"/>
      <c r="HE66" s="118"/>
      <c r="HF66" s="118"/>
      <c r="HG66" s="118"/>
      <c r="HH66" s="118"/>
      <c r="HI66" s="118"/>
      <c r="HJ66" s="118"/>
      <c r="HK66" s="118"/>
      <c r="HL66" s="118"/>
      <c r="HM66" s="118"/>
      <c r="HN66" s="118"/>
      <c r="HO66" s="118"/>
      <c r="HP66" s="118"/>
      <c r="HQ66" s="118"/>
      <c r="HR66" s="118"/>
      <c r="HS66" s="118"/>
      <c r="HT66" s="118"/>
      <c r="HU66" s="118"/>
      <c r="HV66" s="118"/>
      <c r="HW66" s="118"/>
      <c r="HX66" s="118"/>
      <c r="HY66" s="118"/>
    </row>
    <row r="67" spans="7:233" ht="24" customHeight="1" x14ac:dyDescent="0.15">
      <c r="G67" s="118"/>
      <c r="H67" s="118"/>
      <c r="I67" s="118"/>
      <c r="J67" s="118"/>
      <c r="K67" s="118"/>
      <c r="L67" s="118"/>
      <c r="M67" s="118"/>
      <c r="N67" s="118"/>
      <c r="O67" s="118"/>
      <c r="P67" s="118"/>
      <c r="Q67" s="118"/>
      <c r="R67" s="118"/>
      <c r="S67" s="118"/>
      <c r="T67" s="118"/>
      <c r="U67" s="118"/>
      <c r="V67" s="118"/>
      <c r="W67" s="118"/>
      <c r="X67" s="118"/>
      <c r="Y67" s="118"/>
      <c r="Z67" s="118"/>
      <c r="AA67" s="118"/>
      <c r="AB67" s="118"/>
      <c r="AC67" s="118"/>
      <c r="AD67" s="118"/>
      <c r="AE67" s="118"/>
      <c r="AF67" s="118"/>
      <c r="AG67" s="118"/>
      <c r="AH67" s="118"/>
      <c r="AI67" s="118"/>
      <c r="AJ67" s="118"/>
      <c r="AK67" s="118"/>
      <c r="AL67" s="118"/>
      <c r="AM67" s="118"/>
      <c r="AN67" s="118"/>
      <c r="AO67" s="118"/>
      <c r="AP67" s="118"/>
      <c r="AQ67" s="118"/>
      <c r="AR67" s="118"/>
      <c r="AS67" s="118"/>
      <c r="AT67" s="118"/>
      <c r="AU67" s="118"/>
      <c r="AV67" s="118"/>
      <c r="AW67" s="118"/>
      <c r="AX67" s="118"/>
      <c r="AY67" s="118"/>
      <c r="AZ67" s="118"/>
      <c r="BA67" s="118"/>
      <c r="BB67" s="118"/>
      <c r="BC67" s="118"/>
      <c r="BD67" s="118"/>
      <c r="BE67" s="118"/>
      <c r="BF67" s="118"/>
      <c r="BG67" s="118"/>
      <c r="BH67" s="118"/>
      <c r="BI67" s="118"/>
      <c r="BJ67" s="118"/>
      <c r="BK67" s="118"/>
      <c r="BL67" s="118"/>
      <c r="BM67" s="118"/>
      <c r="BN67" s="118"/>
      <c r="BO67" s="118"/>
      <c r="BP67" s="118"/>
      <c r="BQ67" s="118"/>
      <c r="BR67" s="118"/>
      <c r="BS67" s="118"/>
      <c r="BT67" s="118"/>
      <c r="BU67" s="118"/>
      <c r="BV67" s="118"/>
      <c r="BW67" s="118"/>
      <c r="BX67" s="118"/>
      <c r="BY67" s="118"/>
      <c r="BZ67" s="118"/>
      <c r="CA67" s="118"/>
      <c r="CB67" s="118"/>
      <c r="CC67" s="118"/>
      <c r="CD67" s="118"/>
      <c r="CE67" s="118"/>
      <c r="CF67" s="118"/>
      <c r="CG67" s="118"/>
      <c r="CH67" s="118"/>
      <c r="CI67" s="118"/>
      <c r="CJ67" s="118"/>
      <c r="CK67" s="118"/>
      <c r="CL67" s="118"/>
      <c r="CM67" s="118"/>
      <c r="CN67" s="118"/>
      <c r="CO67" s="118"/>
      <c r="CP67" s="118"/>
      <c r="CQ67" s="118"/>
      <c r="CR67" s="118"/>
      <c r="CS67" s="118"/>
      <c r="CT67" s="118"/>
      <c r="CU67" s="118"/>
      <c r="CV67" s="118"/>
      <c r="CW67" s="118"/>
      <c r="CX67" s="118"/>
      <c r="CY67" s="118"/>
      <c r="CZ67" s="118"/>
      <c r="DA67" s="118"/>
      <c r="DB67" s="118"/>
      <c r="DC67" s="118"/>
      <c r="DD67" s="118"/>
      <c r="DE67" s="118"/>
      <c r="DF67" s="118"/>
      <c r="DG67" s="118"/>
      <c r="DH67" s="118"/>
      <c r="DI67" s="118"/>
      <c r="DJ67" s="118"/>
      <c r="DK67" s="118"/>
      <c r="DL67" s="118"/>
      <c r="DM67" s="118"/>
      <c r="DN67" s="118"/>
      <c r="DO67" s="118"/>
      <c r="DP67" s="118"/>
      <c r="DQ67" s="118"/>
      <c r="DR67" s="118"/>
      <c r="DS67" s="118"/>
      <c r="DT67" s="118"/>
      <c r="DU67" s="118"/>
      <c r="DV67" s="118"/>
      <c r="DW67" s="118"/>
      <c r="DX67" s="118"/>
      <c r="DY67" s="118"/>
      <c r="DZ67" s="118"/>
      <c r="EA67" s="118"/>
      <c r="EB67" s="118"/>
      <c r="EC67" s="118"/>
      <c r="ED67" s="118"/>
      <c r="EE67" s="118"/>
      <c r="EF67" s="118"/>
      <c r="EG67" s="118"/>
      <c r="EH67" s="118"/>
      <c r="EI67" s="118"/>
      <c r="EJ67" s="118"/>
      <c r="EK67" s="118"/>
      <c r="EL67" s="118"/>
      <c r="EM67" s="118"/>
      <c r="EN67" s="118"/>
      <c r="EO67" s="118"/>
      <c r="EP67" s="118"/>
      <c r="EQ67" s="118"/>
      <c r="ER67" s="118"/>
      <c r="ES67" s="118"/>
      <c r="ET67" s="118"/>
      <c r="EU67" s="118"/>
      <c r="EV67" s="118"/>
      <c r="EW67" s="118"/>
      <c r="EX67" s="118"/>
      <c r="EY67" s="118"/>
      <c r="EZ67" s="118"/>
      <c r="FA67" s="118"/>
      <c r="FB67" s="118"/>
      <c r="FC67" s="118"/>
      <c r="FD67" s="118"/>
      <c r="FE67" s="118"/>
      <c r="FF67" s="118"/>
      <c r="FG67" s="118"/>
      <c r="FH67" s="118"/>
      <c r="FI67" s="118"/>
      <c r="FJ67" s="118"/>
      <c r="FK67" s="118"/>
      <c r="FL67" s="118"/>
      <c r="FM67" s="118"/>
      <c r="FN67" s="118"/>
      <c r="FO67" s="118"/>
      <c r="FP67" s="118"/>
      <c r="FQ67" s="118"/>
      <c r="FR67" s="118"/>
      <c r="FS67" s="118"/>
      <c r="FT67" s="118"/>
      <c r="FU67" s="118"/>
      <c r="FV67" s="118"/>
      <c r="FW67" s="118"/>
      <c r="FX67" s="118"/>
      <c r="FY67" s="118"/>
      <c r="FZ67" s="118"/>
      <c r="GA67" s="118"/>
      <c r="GB67" s="118"/>
      <c r="GC67" s="118"/>
      <c r="GD67" s="118"/>
      <c r="GE67" s="118"/>
      <c r="GF67" s="118"/>
      <c r="GG67" s="118"/>
      <c r="GH67" s="118"/>
      <c r="GI67" s="118"/>
      <c r="GJ67" s="118"/>
      <c r="GK67" s="118"/>
      <c r="GL67" s="118"/>
      <c r="GM67" s="118"/>
      <c r="GN67" s="118"/>
      <c r="GO67" s="118"/>
      <c r="GP67" s="118"/>
      <c r="GQ67" s="118"/>
      <c r="GR67" s="118"/>
      <c r="GS67" s="118"/>
      <c r="GT67" s="118"/>
      <c r="GU67" s="118"/>
      <c r="GV67" s="118"/>
      <c r="GW67" s="118"/>
      <c r="GX67" s="118"/>
      <c r="GY67" s="118"/>
      <c r="GZ67" s="118"/>
      <c r="HA67" s="118"/>
      <c r="HB67" s="118"/>
      <c r="HC67" s="118"/>
      <c r="HD67" s="118"/>
      <c r="HE67" s="118"/>
      <c r="HF67" s="118"/>
      <c r="HG67" s="118"/>
      <c r="HH67" s="118"/>
      <c r="HI67" s="118"/>
      <c r="HJ67" s="118"/>
      <c r="HK67" s="118"/>
      <c r="HL67" s="118"/>
      <c r="HM67" s="118"/>
      <c r="HN67" s="118"/>
      <c r="HO67" s="118"/>
      <c r="HP67" s="118"/>
      <c r="HQ67" s="118"/>
      <c r="HR67" s="118"/>
      <c r="HS67" s="118"/>
      <c r="HT67" s="118"/>
      <c r="HU67" s="118"/>
      <c r="HV67" s="118"/>
      <c r="HW67" s="118"/>
      <c r="HX67" s="118"/>
      <c r="HY67" s="118"/>
    </row>
    <row r="68" spans="7:233" ht="24" customHeight="1" x14ac:dyDescent="0.15">
      <c r="G68" s="118"/>
      <c r="H68" s="118"/>
      <c r="I68" s="118"/>
      <c r="J68" s="118"/>
      <c r="K68" s="118"/>
      <c r="L68" s="118"/>
      <c r="M68" s="118"/>
      <c r="N68" s="118"/>
      <c r="O68" s="118"/>
      <c r="P68" s="118"/>
      <c r="Q68" s="118"/>
      <c r="R68" s="118"/>
      <c r="S68" s="118"/>
      <c r="T68" s="118"/>
      <c r="U68" s="118"/>
      <c r="V68" s="118"/>
      <c r="W68" s="118"/>
      <c r="X68" s="118"/>
      <c r="Y68" s="118"/>
      <c r="Z68" s="118"/>
      <c r="AA68" s="118"/>
      <c r="AB68" s="118"/>
      <c r="AC68" s="118"/>
      <c r="AD68" s="118"/>
      <c r="AE68" s="118"/>
      <c r="AF68" s="118"/>
      <c r="AG68" s="118"/>
      <c r="AH68" s="118"/>
      <c r="AI68" s="118"/>
      <c r="AJ68" s="118"/>
      <c r="AK68" s="118"/>
      <c r="AL68" s="118"/>
      <c r="AM68" s="118"/>
      <c r="AN68" s="118"/>
      <c r="AO68" s="118"/>
      <c r="AP68" s="118"/>
      <c r="AQ68" s="118"/>
      <c r="AR68" s="118"/>
      <c r="AS68" s="118"/>
      <c r="AT68" s="118"/>
      <c r="AU68" s="118"/>
      <c r="AV68" s="118"/>
      <c r="AW68" s="118"/>
      <c r="AX68" s="118"/>
      <c r="AY68" s="118"/>
      <c r="AZ68" s="118"/>
      <c r="BA68" s="118"/>
      <c r="BB68" s="118"/>
      <c r="BC68" s="118"/>
      <c r="BD68" s="118"/>
      <c r="BE68" s="118"/>
      <c r="BF68" s="118"/>
      <c r="BG68" s="118"/>
      <c r="BH68" s="118"/>
      <c r="BI68" s="118"/>
      <c r="BJ68" s="118"/>
      <c r="BK68" s="118"/>
      <c r="BL68" s="118"/>
      <c r="BM68" s="118"/>
      <c r="BN68" s="118"/>
      <c r="BO68" s="118"/>
      <c r="BP68" s="118"/>
      <c r="BQ68" s="118"/>
      <c r="BR68" s="118"/>
      <c r="BS68" s="118"/>
      <c r="BT68" s="118"/>
      <c r="BU68" s="118"/>
      <c r="BV68" s="118"/>
      <c r="BW68" s="118"/>
      <c r="BX68" s="118"/>
      <c r="BY68" s="118"/>
      <c r="BZ68" s="118"/>
      <c r="CA68" s="118"/>
      <c r="CB68" s="118"/>
      <c r="CC68" s="118"/>
      <c r="CD68" s="118"/>
      <c r="CE68" s="118"/>
      <c r="CF68" s="118"/>
      <c r="CG68" s="118"/>
      <c r="CH68" s="118"/>
      <c r="CI68" s="118"/>
      <c r="CJ68" s="118"/>
      <c r="CK68" s="118"/>
      <c r="CL68" s="118"/>
      <c r="CM68" s="118"/>
      <c r="CN68" s="118"/>
      <c r="CO68" s="118"/>
      <c r="CP68" s="118"/>
      <c r="CQ68" s="118"/>
      <c r="CR68" s="118"/>
      <c r="CS68" s="118"/>
      <c r="CT68" s="118"/>
      <c r="CU68" s="118"/>
      <c r="CV68" s="118"/>
      <c r="CW68" s="118"/>
      <c r="CX68" s="118"/>
      <c r="CY68" s="118"/>
      <c r="CZ68" s="118"/>
      <c r="DA68" s="118"/>
      <c r="DB68" s="118"/>
      <c r="DC68" s="118"/>
      <c r="DD68" s="118"/>
      <c r="DE68" s="118"/>
      <c r="DF68" s="118"/>
      <c r="DG68" s="118"/>
      <c r="DH68" s="118"/>
      <c r="DI68" s="118"/>
      <c r="DJ68" s="118"/>
      <c r="DK68" s="118"/>
      <c r="DL68" s="118"/>
      <c r="DM68" s="118"/>
      <c r="DN68" s="118"/>
      <c r="DO68" s="118"/>
      <c r="DP68" s="118"/>
      <c r="DQ68" s="118"/>
      <c r="DR68" s="118"/>
      <c r="DS68" s="118"/>
      <c r="DT68" s="118"/>
      <c r="DU68" s="118"/>
      <c r="DV68" s="118"/>
      <c r="DW68" s="118"/>
      <c r="DX68" s="118"/>
      <c r="DY68" s="118"/>
      <c r="DZ68" s="118"/>
      <c r="EA68" s="118"/>
      <c r="EB68" s="118"/>
      <c r="EC68" s="118"/>
      <c r="ED68" s="118"/>
      <c r="EE68" s="118"/>
      <c r="EF68" s="118"/>
      <c r="EG68" s="118"/>
      <c r="EH68" s="118"/>
      <c r="EI68" s="118"/>
      <c r="EJ68" s="118"/>
      <c r="EK68" s="118"/>
      <c r="EL68" s="118"/>
      <c r="EM68" s="118"/>
      <c r="EN68" s="118"/>
      <c r="EO68" s="118"/>
      <c r="EP68" s="118"/>
      <c r="EQ68" s="118"/>
      <c r="ER68" s="118"/>
      <c r="ES68" s="118"/>
      <c r="ET68" s="118"/>
      <c r="EU68" s="118"/>
      <c r="EV68" s="118"/>
      <c r="EW68" s="118"/>
      <c r="EX68" s="118"/>
      <c r="EY68" s="118"/>
      <c r="EZ68" s="118"/>
      <c r="FA68" s="118"/>
      <c r="FB68" s="118"/>
      <c r="FC68" s="118"/>
      <c r="FD68" s="118"/>
      <c r="FE68" s="118"/>
      <c r="FF68" s="118"/>
      <c r="FG68" s="118"/>
      <c r="FH68" s="118"/>
      <c r="FI68" s="118"/>
      <c r="FJ68" s="118"/>
      <c r="FK68" s="118"/>
      <c r="FL68" s="118"/>
      <c r="FM68" s="118"/>
      <c r="FN68" s="118"/>
      <c r="FO68" s="118"/>
      <c r="FP68" s="118"/>
      <c r="FQ68" s="118"/>
      <c r="FR68" s="118"/>
      <c r="FS68" s="118"/>
      <c r="FT68" s="118"/>
      <c r="FU68" s="118"/>
      <c r="FV68" s="118"/>
      <c r="FW68" s="118"/>
      <c r="FX68" s="118"/>
      <c r="FY68" s="118"/>
      <c r="FZ68" s="118"/>
      <c r="GA68" s="118"/>
      <c r="GB68" s="118"/>
      <c r="GC68" s="118"/>
      <c r="GD68" s="118"/>
      <c r="GE68" s="118"/>
      <c r="GF68" s="118"/>
      <c r="GG68" s="118"/>
      <c r="GH68" s="118"/>
      <c r="GI68" s="118"/>
      <c r="GJ68" s="118"/>
      <c r="GK68" s="118"/>
      <c r="GL68" s="118"/>
      <c r="GM68" s="118"/>
      <c r="GN68" s="118"/>
      <c r="GO68" s="118"/>
      <c r="GP68" s="118"/>
      <c r="GQ68" s="118"/>
      <c r="GR68" s="118"/>
      <c r="GS68" s="118"/>
      <c r="GT68" s="118"/>
      <c r="GU68" s="118"/>
      <c r="GV68" s="118"/>
      <c r="GW68" s="118"/>
      <c r="GX68" s="118"/>
      <c r="GY68" s="118"/>
      <c r="GZ68" s="118"/>
      <c r="HA68" s="118"/>
      <c r="HB68" s="118"/>
      <c r="HC68" s="118"/>
      <c r="HD68" s="118"/>
      <c r="HE68" s="118"/>
      <c r="HF68" s="118"/>
      <c r="HG68" s="118"/>
      <c r="HH68" s="118"/>
      <c r="HI68" s="118"/>
      <c r="HJ68" s="118"/>
      <c r="HK68" s="118"/>
      <c r="HL68" s="118"/>
      <c r="HM68" s="118"/>
      <c r="HN68" s="118"/>
      <c r="HO68" s="118"/>
      <c r="HP68" s="118"/>
      <c r="HQ68" s="118"/>
      <c r="HR68" s="118"/>
      <c r="HS68" s="118"/>
      <c r="HT68" s="118"/>
      <c r="HU68" s="118"/>
      <c r="HV68" s="118"/>
      <c r="HW68" s="118"/>
      <c r="HX68" s="118"/>
      <c r="HY68" s="118"/>
    </row>
    <row r="69" spans="7:233" ht="24" customHeight="1" x14ac:dyDescent="0.15">
      <c r="G69" s="118"/>
      <c r="H69" s="118"/>
      <c r="I69" s="118"/>
      <c r="J69" s="118"/>
      <c r="K69" s="118"/>
      <c r="L69" s="118"/>
      <c r="M69" s="118"/>
      <c r="N69" s="118"/>
      <c r="O69" s="118"/>
      <c r="P69" s="118"/>
      <c r="Q69" s="118"/>
      <c r="R69" s="118"/>
      <c r="S69" s="118"/>
      <c r="T69" s="118"/>
      <c r="U69" s="118"/>
      <c r="V69" s="118"/>
      <c r="W69" s="118"/>
      <c r="X69" s="118"/>
      <c r="Y69" s="118"/>
      <c r="Z69" s="118"/>
      <c r="AA69" s="118"/>
      <c r="AB69" s="118"/>
      <c r="AC69" s="118"/>
      <c r="AD69" s="118"/>
      <c r="AE69" s="118"/>
      <c r="AF69" s="118"/>
      <c r="AG69" s="118"/>
      <c r="AH69" s="118"/>
      <c r="AI69" s="118"/>
      <c r="AJ69" s="118"/>
      <c r="AK69" s="118"/>
      <c r="AL69" s="118"/>
      <c r="AM69" s="118"/>
      <c r="AN69" s="118"/>
      <c r="AO69" s="118"/>
      <c r="AP69" s="118"/>
      <c r="AQ69" s="118"/>
      <c r="AR69" s="118"/>
      <c r="AS69" s="118"/>
      <c r="AT69" s="118"/>
      <c r="AU69" s="118"/>
      <c r="AV69" s="118"/>
      <c r="AW69" s="118"/>
      <c r="AX69" s="118"/>
      <c r="AY69" s="118"/>
      <c r="AZ69" s="118"/>
      <c r="BA69" s="118"/>
      <c r="BB69" s="118"/>
      <c r="BC69" s="118"/>
      <c r="BD69" s="118"/>
      <c r="BE69" s="118"/>
      <c r="BF69" s="118"/>
      <c r="BG69" s="118"/>
      <c r="BH69" s="118"/>
      <c r="BI69" s="118"/>
      <c r="BJ69" s="118"/>
      <c r="BK69" s="118"/>
      <c r="BL69" s="118"/>
      <c r="BM69" s="118"/>
      <c r="BN69" s="118"/>
      <c r="BO69" s="118"/>
      <c r="BP69" s="118"/>
      <c r="BQ69" s="118"/>
      <c r="BR69" s="118"/>
      <c r="BS69" s="118"/>
      <c r="BT69" s="118"/>
      <c r="BU69" s="118"/>
      <c r="BV69" s="118"/>
      <c r="BW69" s="118"/>
      <c r="BX69" s="118"/>
      <c r="BY69" s="118"/>
      <c r="BZ69" s="118"/>
      <c r="CA69" s="118"/>
      <c r="CB69" s="118"/>
      <c r="CC69" s="118"/>
      <c r="CD69" s="118"/>
      <c r="CE69" s="118"/>
      <c r="CF69" s="118"/>
      <c r="CG69" s="118"/>
      <c r="CH69" s="118"/>
      <c r="CI69" s="118"/>
      <c r="CJ69" s="118"/>
      <c r="CK69" s="118"/>
      <c r="CL69" s="118"/>
      <c r="CM69" s="118"/>
      <c r="CN69" s="118"/>
      <c r="CO69" s="118"/>
      <c r="CP69" s="118"/>
      <c r="CQ69" s="118"/>
      <c r="CR69" s="118"/>
      <c r="CS69" s="118"/>
      <c r="CT69" s="118"/>
      <c r="CU69" s="118"/>
      <c r="CV69" s="118"/>
      <c r="CW69" s="118"/>
      <c r="CX69" s="118"/>
      <c r="CY69" s="118"/>
      <c r="CZ69" s="118"/>
      <c r="DA69" s="118"/>
      <c r="DB69" s="118"/>
      <c r="DC69" s="118"/>
      <c r="DD69" s="118"/>
      <c r="DE69" s="118"/>
      <c r="DF69" s="118"/>
      <c r="DG69" s="118"/>
      <c r="DH69" s="118"/>
      <c r="DI69" s="118"/>
      <c r="DJ69" s="118"/>
      <c r="DK69" s="118"/>
      <c r="DL69" s="118"/>
      <c r="DM69" s="118"/>
      <c r="DN69" s="118"/>
      <c r="DO69" s="118"/>
      <c r="DP69" s="118"/>
      <c r="DQ69" s="118"/>
      <c r="DR69" s="118"/>
      <c r="DS69" s="118"/>
      <c r="DT69" s="118"/>
      <c r="DU69" s="118"/>
      <c r="DV69" s="118"/>
      <c r="DW69" s="118"/>
      <c r="DX69" s="118"/>
      <c r="DY69" s="118"/>
      <c r="DZ69" s="118"/>
      <c r="EA69" s="118"/>
      <c r="EB69" s="118"/>
      <c r="EC69" s="118"/>
      <c r="ED69" s="118"/>
      <c r="EE69" s="118"/>
      <c r="EF69" s="118"/>
      <c r="EG69" s="118"/>
      <c r="EH69" s="118"/>
      <c r="EI69" s="118"/>
      <c r="EJ69" s="118"/>
      <c r="EK69" s="118"/>
      <c r="EL69" s="118"/>
      <c r="EM69" s="118"/>
      <c r="EN69" s="118"/>
      <c r="EO69" s="118"/>
      <c r="EP69" s="118"/>
      <c r="EQ69" s="118"/>
      <c r="ER69" s="118"/>
      <c r="ES69" s="118"/>
      <c r="ET69" s="118"/>
      <c r="EU69" s="118"/>
      <c r="EV69" s="118"/>
      <c r="EW69" s="118"/>
      <c r="EX69" s="118"/>
      <c r="EY69" s="118"/>
      <c r="EZ69" s="118"/>
      <c r="FA69" s="118"/>
      <c r="FB69" s="118"/>
      <c r="FC69" s="118"/>
      <c r="FD69" s="118"/>
      <c r="FE69" s="118"/>
      <c r="FF69" s="118"/>
      <c r="FG69" s="118"/>
      <c r="FH69" s="118"/>
      <c r="FI69" s="118"/>
      <c r="FJ69" s="118"/>
      <c r="FK69" s="118"/>
      <c r="FL69" s="118"/>
      <c r="FM69" s="118"/>
      <c r="FN69" s="118"/>
      <c r="FO69" s="118"/>
      <c r="FP69" s="118"/>
      <c r="FQ69" s="118"/>
      <c r="FR69" s="118"/>
      <c r="FS69" s="118"/>
      <c r="FT69" s="118"/>
      <c r="FU69" s="118"/>
      <c r="FV69" s="118"/>
      <c r="FW69" s="118"/>
      <c r="FX69" s="118"/>
      <c r="FY69" s="118"/>
      <c r="FZ69" s="118"/>
      <c r="GA69" s="118"/>
      <c r="GB69" s="118"/>
      <c r="GC69" s="118"/>
      <c r="GD69" s="118"/>
      <c r="GE69" s="118"/>
      <c r="GF69" s="118"/>
      <c r="GG69" s="118"/>
      <c r="GH69" s="118"/>
      <c r="GI69" s="118"/>
      <c r="GJ69" s="118"/>
      <c r="GK69" s="118"/>
      <c r="GL69" s="118"/>
      <c r="GM69" s="118"/>
      <c r="GN69" s="118"/>
      <c r="GO69" s="118"/>
      <c r="GP69" s="118"/>
      <c r="GQ69" s="118"/>
      <c r="GR69" s="118"/>
      <c r="GS69" s="118"/>
      <c r="GT69" s="118"/>
      <c r="GU69" s="118"/>
      <c r="GV69" s="118"/>
      <c r="GW69" s="118"/>
      <c r="GX69" s="118"/>
      <c r="GY69" s="118"/>
      <c r="GZ69" s="118"/>
      <c r="HA69" s="118"/>
      <c r="HB69" s="118"/>
      <c r="HC69" s="118"/>
      <c r="HD69" s="118"/>
      <c r="HE69" s="118"/>
      <c r="HF69" s="118"/>
      <c r="HG69" s="118"/>
      <c r="HH69" s="118"/>
      <c r="HI69" s="118"/>
      <c r="HJ69" s="118"/>
      <c r="HK69" s="118"/>
      <c r="HL69" s="118"/>
      <c r="HM69" s="118"/>
      <c r="HN69" s="118"/>
      <c r="HO69" s="118"/>
      <c r="HP69" s="118"/>
      <c r="HQ69" s="118"/>
      <c r="HR69" s="118"/>
      <c r="HS69" s="118"/>
      <c r="HT69" s="118"/>
      <c r="HU69" s="118"/>
      <c r="HV69" s="118"/>
      <c r="HW69" s="118"/>
      <c r="HX69" s="118"/>
      <c r="HY69" s="118"/>
    </row>
    <row r="70" spans="7:233" ht="24" customHeight="1" x14ac:dyDescent="0.15">
      <c r="G70" s="118"/>
      <c r="H70" s="118"/>
      <c r="I70" s="118"/>
      <c r="J70" s="118"/>
      <c r="K70" s="118"/>
      <c r="L70" s="118"/>
      <c r="M70" s="118"/>
      <c r="N70" s="118"/>
      <c r="O70" s="118"/>
      <c r="P70" s="118"/>
      <c r="Q70" s="118"/>
      <c r="R70" s="118"/>
      <c r="S70" s="118"/>
      <c r="T70" s="118"/>
      <c r="U70" s="118"/>
      <c r="V70" s="118"/>
      <c r="W70" s="118"/>
      <c r="X70" s="118"/>
      <c r="Y70" s="118"/>
      <c r="Z70" s="118"/>
      <c r="AA70" s="118"/>
      <c r="AB70" s="118"/>
      <c r="AC70" s="118"/>
      <c r="AD70" s="118"/>
      <c r="AE70" s="118"/>
      <c r="AF70" s="118"/>
      <c r="AG70" s="118"/>
      <c r="AH70" s="118"/>
      <c r="AI70" s="118"/>
      <c r="AJ70" s="118"/>
      <c r="AK70" s="118"/>
      <c r="AL70" s="118"/>
      <c r="AM70" s="118"/>
      <c r="AN70" s="118"/>
      <c r="AO70" s="118"/>
      <c r="AP70" s="118"/>
      <c r="AQ70" s="118"/>
      <c r="AR70" s="118"/>
      <c r="AS70" s="118"/>
      <c r="AT70" s="118"/>
      <c r="AU70" s="118"/>
      <c r="AV70" s="118"/>
      <c r="AW70" s="118"/>
      <c r="AX70" s="118"/>
      <c r="AY70" s="118"/>
      <c r="AZ70" s="118"/>
      <c r="BA70" s="118"/>
      <c r="BB70" s="118"/>
      <c r="BC70" s="118"/>
      <c r="BD70" s="118"/>
      <c r="BE70" s="118"/>
      <c r="BF70" s="118"/>
      <c r="BG70" s="118"/>
      <c r="BH70" s="118"/>
      <c r="BI70" s="118"/>
      <c r="BJ70" s="118"/>
      <c r="BK70" s="118"/>
      <c r="BL70" s="118"/>
      <c r="BM70" s="118"/>
      <c r="BN70" s="118"/>
      <c r="BO70" s="118"/>
      <c r="BP70" s="118"/>
      <c r="BQ70" s="118"/>
      <c r="BR70" s="118"/>
      <c r="BS70" s="118"/>
      <c r="BT70" s="118"/>
      <c r="BU70" s="118"/>
      <c r="BV70" s="118"/>
      <c r="BW70" s="118"/>
      <c r="BX70" s="118"/>
      <c r="BY70" s="118"/>
      <c r="BZ70" s="118"/>
      <c r="CA70" s="118"/>
      <c r="CB70" s="118"/>
      <c r="CC70" s="118"/>
      <c r="CD70" s="118"/>
      <c r="CE70" s="118"/>
      <c r="CF70" s="118"/>
      <c r="CG70" s="118"/>
      <c r="CH70" s="118"/>
      <c r="CI70" s="118"/>
      <c r="CJ70" s="118"/>
      <c r="CK70" s="118"/>
      <c r="CL70" s="118"/>
      <c r="CM70" s="118"/>
      <c r="CN70" s="118"/>
      <c r="CO70" s="118"/>
      <c r="CP70" s="118"/>
      <c r="CQ70" s="118"/>
      <c r="CR70" s="118"/>
      <c r="CS70" s="118"/>
      <c r="CT70" s="118"/>
      <c r="CU70" s="118"/>
      <c r="CV70" s="118"/>
      <c r="CW70" s="118"/>
      <c r="CX70" s="118"/>
      <c r="CY70" s="118"/>
      <c r="CZ70" s="118"/>
      <c r="DA70" s="118"/>
      <c r="DB70" s="118"/>
      <c r="DC70" s="118"/>
      <c r="DD70" s="118"/>
      <c r="DE70" s="118"/>
      <c r="DF70" s="118"/>
      <c r="DG70" s="118"/>
      <c r="DH70" s="118"/>
      <c r="DI70" s="118"/>
      <c r="DJ70" s="118"/>
      <c r="DK70" s="118"/>
      <c r="DL70" s="118"/>
      <c r="DM70" s="118"/>
      <c r="DN70" s="118"/>
      <c r="DO70" s="118"/>
      <c r="DP70" s="118"/>
      <c r="DQ70" s="118"/>
      <c r="DR70" s="118"/>
      <c r="DS70" s="118"/>
      <c r="DT70" s="118"/>
      <c r="DU70" s="118"/>
      <c r="DV70" s="118"/>
      <c r="DW70" s="118"/>
      <c r="DX70" s="118"/>
      <c r="DY70" s="118"/>
      <c r="DZ70" s="118"/>
      <c r="EA70" s="118"/>
      <c r="EB70" s="118"/>
      <c r="EC70" s="118"/>
      <c r="ED70" s="118"/>
      <c r="EE70" s="118"/>
      <c r="EF70" s="118"/>
      <c r="EG70" s="118"/>
      <c r="EH70" s="118"/>
      <c r="EI70" s="118"/>
      <c r="EJ70" s="118"/>
      <c r="EK70" s="118"/>
      <c r="EL70" s="118"/>
      <c r="EM70" s="118"/>
      <c r="EN70" s="118"/>
      <c r="EO70" s="118"/>
      <c r="EP70" s="118"/>
      <c r="EQ70" s="118"/>
      <c r="ER70" s="118"/>
      <c r="ES70" s="118"/>
      <c r="ET70" s="118"/>
      <c r="EU70" s="118"/>
      <c r="EV70" s="118"/>
      <c r="EW70" s="118"/>
      <c r="EX70" s="118"/>
      <c r="EY70" s="118"/>
      <c r="EZ70" s="118"/>
      <c r="FA70" s="118"/>
      <c r="FB70" s="118"/>
      <c r="FC70" s="118"/>
      <c r="FD70" s="118"/>
      <c r="FE70" s="118"/>
      <c r="FF70" s="118"/>
      <c r="FG70" s="118"/>
      <c r="FH70" s="118"/>
      <c r="FI70" s="118"/>
      <c r="FJ70" s="118"/>
      <c r="FK70" s="118"/>
      <c r="FL70" s="118"/>
      <c r="FM70" s="118"/>
      <c r="FN70" s="118"/>
      <c r="FO70" s="118"/>
      <c r="FP70" s="118"/>
      <c r="FQ70" s="118"/>
      <c r="FR70" s="118"/>
      <c r="FS70" s="118"/>
      <c r="FT70" s="118"/>
      <c r="FU70" s="118"/>
      <c r="FV70" s="118"/>
      <c r="FW70" s="118"/>
      <c r="FX70" s="118"/>
      <c r="FY70" s="118"/>
      <c r="FZ70" s="118"/>
      <c r="GA70" s="118"/>
      <c r="GB70" s="118"/>
      <c r="GC70" s="118"/>
      <c r="GD70" s="118"/>
      <c r="GE70" s="118"/>
      <c r="GF70" s="118"/>
      <c r="GG70" s="118"/>
      <c r="GH70" s="118"/>
      <c r="GI70" s="118"/>
      <c r="GJ70" s="118"/>
      <c r="GK70" s="118"/>
      <c r="GL70" s="118"/>
      <c r="GM70" s="118"/>
      <c r="GN70" s="118"/>
      <c r="GO70" s="118"/>
      <c r="GP70" s="118"/>
      <c r="GQ70" s="118"/>
      <c r="GR70" s="118"/>
      <c r="GS70" s="118"/>
      <c r="GT70" s="118"/>
      <c r="GU70" s="118"/>
      <c r="GV70" s="118"/>
      <c r="GW70" s="118"/>
      <c r="GX70" s="118"/>
      <c r="GY70" s="118"/>
      <c r="GZ70" s="118"/>
      <c r="HA70" s="118"/>
      <c r="HB70" s="118"/>
      <c r="HC70" s="118"/>
      <c r="HD70" s="118"/>
      <c r="HE70" s="118"/>
      <c r="HF70" s="118"/>
      <c r="HG70" s="118"/>
      <c r="HH70" s="118"/>
      <c r="HI70" s="118"/>
      <c r="HJ70" s="118"/>
      <c r="HK70" s="118"/>
      <c r="HL70" s="118"/>
      <c r="HM70" s="118"/>
      <c r="HN70" s="118"/>
      <c r="HO70" s="118"/>
      <c r="HP70" s="118"/>
      <c r="HQ70" s="118"/>
      <c r="HR70" s="118"/>
      <c r="HS70" s="118"/>
      <c r="HT70" s="118"/>
      <c r="HU70" s="118"/>
      <c r="HV70" s="118"/>
      <c r="HW70" s="118"/>
      <c r="HX70" s="118"/>
      <c r="HY70" s="118"/>
    </row>
  </sheetData>
  <mergeCells count="1">
    <mergeCell ref="A1:F1"/>
  </mergeCells>
  <phoneticPr fontId="0" type="noConversion"/>
  <printOptions horizontalCentered="1"/>
  <pageMargins left="0.58742653666518807" right="0.58742653666518807" top="0.39022900457457299" bottom="0.58742653666518807" header="0.58742653666518807" footer="0.39022900457457299"/>
  <pageSetup paperSize="9" scale="94" firstPageNumber="0" fitToHeight="0" orientation="portrait" blackAndWhite="1" useFirstPageNumber="1" r:id="rId1"/>
  <extLst>
    <ext uri="{2D9387EB-5337-4D45-933B-B4D357D02E09}">
      <gutter val="0.0" pos="0"/>
    </ext>
  </extLst>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pageSetUpPr fitToPage="1"/>
  </sheetPr>
  <dimension ref="A1:F91"/>
  <sheetViews>
    <sheetView showGridLines="0" showZeros="0" tabSelected="1" view="pageBreakPreview" workbookViewId="0">
      <pane ySplit="3" topLeftCell="A4" activePane="bottomLeft" state="frozen"/>
      <selection pane="bottomLeft" activeCell="C7" sqref="C7"/>
    </sheetView>
  </sheetViews>
  <sheetFormatPr defaultColWidth="10" defaultRowHeight="14.25" x14ac:dyDescent="0.15"/>
  <cols>
    <col min="1" max="1" width="46.5" style="104" customWidth="1"/>
    <col min="2" max="2" width="10.75" style="59" customWidth="1"/>
    <col min="3" max="3" width="10.75" style="105" customWidth="1"/>
    <col min="4" max="6" width="10.75" style="59" customWidth="1"/>
    <col min="7" max="16384" width="10" style="59"/>
  </cols>
  <sheetData>
    <row r="1" spans="1:6" s="30" customFormat="1" ht="42" customHeight="1" x14ac:dyDescent="0.15">
      <c r="A1" s="269" t="s">
        <v>1294</v>
      </c>
      <c r="B1" s="271"/>
      <c r="C1" s="271"/>
      <c r="D1" s="271"/>
      <c r="E1" s="271"/>
      <c r="F1" s="271"/>
    </row>
    <row r="2" spans="1:6" s="31" customFormat="1" ht="20.100000000000001" customHeight="1" x14ac:dyDescent="0.15">
      <c r="A2" s="7"/>
      <c r="C2" s="106"/>
      <c r="E2" s="278" t="s">
        <v>1242</v>
      </c>
      <c r="F2" s="278"/>
    </row>
    <row r="3" spans="1:6" s="32" customFormat="1" ht="31.7" customHeight="1" x14ac:dyDescent="0.15">
      <c r="A3" s="35" t="s">
        <v>1295</v>
      </c>
      <c r="B3" s="10" t="s">
        <v>3</v>
      </c>
      <c r="C3" s="10" t="s">
        <v>4</v>
      </c>
      <c r="D3" s="10" t="s">
        <v>5</v>
      </c>
      <c r="E3" s="10" t="s">
        <v>1292</v>
      </c>
      <c r="F3" s="10" t="s">
        <v>7</v>
      </c>
    </row>
    <row r="4" spans="1:6" s="33" customFormat="1" ht="24" customHeight="1" x14ac:dyDescent="0.15">
      <c r="A4" s="23" t="s">
        <v>1296</v>
      </c>
      <c r="B4" s="87"/>
      <c r="C4" s="87"/>
      <c r="D4" s="87"/>
      <c r="E4" s="70"/>
      <c r="F4" s="70"/>
    </row>
    <row r="5" spans="1:6" s="33" customFormat="1" ht="24" customHeight="1" x14ac:dyDescent="0.15">
      <c r="A5" s="25" t="s">
        <v>1297</v>
      </c>
      <c r="B5" s="87"/>
      <c r="C5" s="87"/>
      <c r="D5" s="87"/>
      <c r="E5" s="70"/>
      <c r="F5" s="70"/>
    </row>
    <row r="6" spans="1:6" s="33" customFormat="1" ht="24" customHeight="1" x14ac:dyDescent="0.15">
      <c r="A6" s="25" t="s">
        <v>1272</v>
      </c>
      <c r="B6" s="86"/>
      <c r="C6" s="87"/>
      <c r="D6" s="87"/>
      <c r="E6" s="70"/>
      <c r="F6" s="70"/>
    </row>
    <row r="7" spans="1:6" s="33" customFormat="1" ht="24" customHeight="1" x14ac:dyDescent="0.15">
      <c r="A7" s="23" t="s">
        <v>1298</v>
      </c>
      <c r="B7" s="86">
        <v>0</v>
      </c>
      <c r="C7" s="86">
        <v>67</v>
      </c>
      <c r="D7" s="87">
        <v>0</v>
      </c>
      <c r="E7" s="70"/>
      <c r="F7" s="70"/>
    </row>
    <row r="8" spans="1:6" s="33" customFormat="1" ht="24" customHeight="1" x14ac:dyDescent="0.15">
      <c r="A8" s="25" t="s">
        <v>1264</v>
      </c>
      <c r="B8" s="86"/>
      <c r="C8" s="87">
        <v>56</v>
      </c>
      <c r="D8" s="87">
        <v>0</v>
      </c>
      <c r="E8" s="70"/>
      <c r="F8" s="70"/>
    </row>
    <row r="9" spans="1:6" s="33" customFormat="1" ht="24" customHeight="1" x14ac:dyDescent="0.15">
      <c r="A9" s="25" t="s">
        <v>1265</v>
      </c>
      <c r="B9" s="86"/>
      <c r="C9" s="87">
        <v>11</v>
      </c>
      <c r="D9" s="87">
        <v>0</v>
      </c>
      <c r="E9" s="70"/>
      <c r="F9" s="70"/>
    </row>
    <row r="10" spans="1:6" s="33" customFormat="1" ht="24" customHeight="1" x14ac:dyDescent="0.15">
      <c r="A10" s="23" t="s">
        <v>1299</v>
      </c>
      <c r="B10" s="86"/>
      <c r="C10" s="87"/>
      <c r="D10" s="87"/>
      <c r="E10" s="70"/>
      <c r="F10" s="70"/>
    </row>
    <row r="11" spans="1:6" s="33" customFormat="1" ht="24" customHeight="1" x14ac:dyDescent="0.15">
      <c r="A11" s="25" t="s">
        <v>1272</v>
      </c>
      <c r="B11" s="86"/>
      <c r="C11" s="87"/>
      <c r="D11" s="87"/>
      <c r="E11" s="70"/>
      <c r="F11" s="70"/>
    </row>
    <row r="12" spans="1:6" s="33" customFormat="1" ht="24" customHeight="1" x14ac:dyDescent="0.15">
      <c r="A12" s="23" t="s">
        <v>1300</v>
      </c>
      <c r="B12" s="86">
        <v>0</v>
      </c>
      <c r="C12" s="86">
        <v>496</v>
      </c>
      <c r="D12" s="87">
        <v>0</v>
      </c>
      <c r="E12" s="70"/>
      <c r="F12" s="70"/>
    </row>
    <row r="13" spans="1:6" s="4" customFormat="1" ht="24" customHeight="1" x14ac:dyDescent="0.15">
      <c r="A13" s="25" t="s">
        <v>1267</v>
      </c>
      <c r="B13" s="86"/>
      <c r="C13" s="87">
        <v>456</v>
      </c>
      <c r="D13" s="87">
        <v>0</v>
      </c>
      <c r="E13" s="70"/>
      <c r="F13" s="70"/>
    </row>
    <row r="14" spans="1:6" s="4" customFormat="1" ht="24" customHeight="1" x14ac:dyDescent="0.15">
      <c r="A14" s="25" t="s">
        <v>1268</v>
      </c>
      <c r="B14" s="86"/>
      <c r="C14" s="87">
        <v>13</v>
      </c>
      <c r="D14" s="87">
        <v>0</v>
      </c>
      <c r="E14" s="70"/>
      <c r="F14" s="70"/>
    </row>
    <row r="15" spans="1:6" s="58" customFormat="1" ht="24" customHeight="1" x14ac:dyDescent="0.15">
      <c r="A15" s="25" t="s">
        <v>1269</v>
      </c>
      <c r="B15" s="86"/>
      <c r="C15" s="87">
        <v>27</v>
      </c>
      <c r="D15" s="87">
        <v>0</v>
      </c>
      <c r="E15" s="70"/>
      <c r="F15" s="70"/>
    </row>
    <row r="16" spans="1:6" s="58" customFormat="1" ht="24" customHeight="1" x14ac:dyDescent="0.15">
      <c r="A16" s="23" t="s">
        <v>1301</v>
      </c>
      <c r="B16" s="86">
        <v>101</v>
      </c>
      <c r="C16" s="86">
        <v>216</v>
      </c>
      <c r="D16" s="87">
        <v>0</v>
      </c>
      <c r="E16" s="70"/>
      <c r="F16" s="70"/>
    </row>
    <row r="17" spans="1:6" s="58" customFormat="1" ht="24" customHeight="1" x14ac:dyDescent="0.15">
      <c r="A17" s="25" t="s">
        <v>1274</v>
      </c>
      <c r="B17" s="86"/>
      <c r="C17" s="87"/>
      <c r="D17" s="87"/>
      <c r="E17" s="70"/>
      <c r="F17" s="70"/>
    </row>
    <row r="18" spans="1:6" s="58" customFormat="1" ht="24" customHeight="1" x14ac:dyDescent="0.15">
      <c r="A18" s="25" t="s">
        <v>1275</v>
      </c>
      <c r="B18" s="87">
        <v>101</v>
      </c>
      <c r="C18" s="87">
        <v>216</v>
      </c>
      <c r="D18" s="87">
        <v>0</v>
      </c>
      <c r="E18" s="70"/>
      <c r="F18" s="70"/>
    </row>
    <row r="19" spans="1:6" s="58" customFormat="1" ht="24" customHeight="1" x14ac:dyDescent="0.15">
      <c r="A19" s="23" t="s">
        <v>1302</v>
      </c>
      <c r="B19" s="86"/>
      <c r="C19" s="86"/>
      <c r="D19" s="86"/>
      <c r="E19" s="67"/>
      <c r="F19" s="67"/>
    </row>
    <row r="20" spans="1:6" s="58" customFormat="1" ht="24" customHeight="1" x14ac:dyDescent="0.15">
      <c r="A20" s="25" t="s">
        <v>1272</v>
      </c>
      <c r="B20" s="86"/>
      <c r="C20" s="87"/>
      <c r="D20" s="87"/>
      <c r="E20" s="83"/>
      <c r="F20" s="83"/>
    </row>
    <row r="21" spans="1:6" s="58" customFormat="1" ht="24" customHeight="1" x14ac:dyDescent="0.15">
      <c r="A21" s="23" t="s">
        <v>1279</v>
      </c>
      <c r="B21" s="86">
        <v>15882</v>
      </c>
      <c r="C21" s="86">
        <v>157412</v>
      </c>
      <c r="D21" s="86">
        <v>135918</v>
      </c>
      <c r="E21" s="67">
        <v>86.345386628719496</v>
      </c>
      <c r="F21" s="67">
        <v>3397.1007248187998</v>
      </c>
    </row>
    <row r="22" spans="1:6" s="58" customFormat="1" ht="24" customHeight="1" x14ac:dyDescent="0.15">
      <c r="A22" s="25" t="s">
        <v>1280</v>
      </c>
      <c r="B22" s="87">
        <v>15623</v>
      </c>
      <c r="C22" s="87">
        <v>153854</v>
      </c>
      <c r="D22" s="87">
        <v>135148</v>
      </c>
      <c r="E22" s="83">
        <v>87.841720072276303</v>
      </c>
      <c r="F22" s="83">
        <v>4826.7142857142899</v>
      </c>
    </row>
    <row r="23" spans="1:6" s="58" customFormat="1" ht="24" customHeight="1" x14ac:dyDescent="0.15">
      <c r="A23" s="25" t="s">
        <v>1281</v>
      </c>
      <c r="B23" s="87">
        <v>259</v>
      </c>
      <c r="C23" s="87">
        <v>3558</v>
      </c>
      <c r="D23" s="87">
        <v>770</v>
      </c>
      <c r="E23" s="83">
        <v>21.641371557054502</v>
      </c>
      <c r="F23" s="83">
        <v>64.113238967527096</v>
      </c>
    </row>
    <row r="24" spans="1:6" s="58" customFormat="1" ht="24" customHeight="1" x14ac:dyDescent="0.15">
      <c r="A24" s="23" t="s">
        <v>1283</v>
      </c>
      <c r="B24" s="86">
        <v>13117</v>
      </c>
      <c r="C24" s="86">
        <v>13467</v>
      </c>
      <c r="D24" s="86">
        <v>13467</v>
      </c>
      <c r="E24" s="67">
        <v>100</v>
      </c>
      <c r="F24" s="67">
        <v>103.19540229885099</v>
      </c>
    </row>
    <row r="25" spans="1:6" s="58" customFormat="1" ht="24" customHeight="1" x14ac:dyDescent="0.15">
      <c r="A25" s="23" t="s">
        <v>1284</v>
      </c>
      <c r="B25" s="86"/>
      <c r="C25" s="86">
        <v>83</v>
      </c>
      <c r="D25" s="86">
        <v>83</v>
      </c>
      <c r="E25" s="67">
        <v>100</v>
      </c>
      <c r="F25" s="67">
        <v>4150</v>
      </c>
    </row>
    <row r="26" spans="1:6" s="58" customFormat="1" ht="24" customHeight="1" x14ac:dyDescent="0.15">
      <c r="A26" s="41"/>
      <c r="B26" s="87"/>
      <c r="C26" s="87"/>
      <c r="D26" s="88"/>
      <c r="E26" s="83">
        <v>0</v>
      </c>
      <c r="F26" s="29">
        <v>0</v>
      </c>
    </row>
    <row r="27" spans="1:6" s="58" customFormat="1" ht="24" customHeight="1" x14ac:dyDescent="0.15">
      <c r="A27" s="107" t="s">
        <v>1303</v>
      </c>
      <c r="B27" s="86">
        <v>29100</v>
      </c>
      <c r="C27" s="86">
        <v>171741</v>
      </c>
      <c r="D27" s="86">
        <v>149468</v>
      </c>
      <c r="E27" s="67">
        <v>87.031052573351701</v>
      </c>
      <c r="F27" s="44">
        <v>432.57604260122099</v>
      </c>
    </row>
    <row r="28" spans="1:6" s="58" customFormat="1" ht="24" customHeight="1" x14ac:dyDescent="0.15">
      <c r="A28" s="108"/>
      <c r="C28" s="109"/>
    </row>
    <row r="29" spans="1:6" s="58" customFormat="1" ht="24" customHeight="1" x14ac:dyDescent="0.15">
      <c r="A29" s="108"/>
      <c r="C29" s="109"/>
    </row>
    <row r="30" spans="1:6" s="58" customFormat="1" ht="24" customHeight="1" x14ac:dyDescent="0.15">
      <c r="A30" s="108"/>
      <c r="C30" s="109"/>
    </row>
    <row r="31" spans="1:6" s="58" customFormat="1" ht="24" customHeight="1" x14ac:dyDescent="0.15">
      <c r="A31" s="108"/>
      <c r="C31" s="109"/>
    </row>
    <row r="32" spans="1:6" s="58" customFormat="1" ht="24" customHeight="1" x14ac:dyDescent="0.15">
      <c r="A32" s="108"/>
      <c r="C32" s="109"/>
    </row>
    <row r="33" spans="1:3" s="58" customFormat="1" ht="24" customHeight="1" x14ac:dyDescent="0.15">
      <c r="A33" s="108"/>
      <c r="C33" s="109"/>
    </row>
    <row r="34" spans="1:3" s="58" customFormat="1" ht="24" customHeight="1" x14ac:dyDescent="0.15">
      <c r="A34" s="108"/>
      <c r="C34" s="109"/>
    </row>
    <row r="35" spans="1:3" s="58" customFormat="1" ht="24" customHeight="1" x14ac:dyDescent="0.15">
      <c r="A35" s="108"/>
      <c r="C35" s="109"/>
    </row>
    <row r="36" spans="1:3" s="58" customFormat="1" ht="24" customHeight="1" x14ac:dyDescent="0.15">
      <c r="A36" s="108"/>
      <c r="C36" s="109"/>
    </row>
    <row r="37" spans="1:3" s="58" customFormat="1" ht="24" customHeight="1" x14ac:dyDescent="0.15">
      <c r="A37" s="108"/>
      <c r="C37" s="109"/>
    </row>
    <row r="38" spans="1:3" s="58" customFormat="1" ht="24" customHeight="1" x14ac:dyDescent="0.15">
      <c r="A38" s="108"/>
      <c r="C38" s="109"/>
    </row>
    <row r="39" spans="1:3" s="58" customFormat="1" ht="24" customHeight="1" x14ac:dyDescent="0.15">
      <c r="A39" s="108"/>
      <c r="C39" s="109"/>
    </row>
    <row r="40" spans="1:3" s="58" customFormat="1" ht="24" customHeight="1" x14ac:dyDescent="0.15">
      <c r="A40" s="108"/>
      <c r="C40" s="109"/>
    </row>
    <row r="41" spans="1:3" s="58" customFormat="1" ht="24" customHeight="1" x14ac:dyDescent="0.15">
      <c r="A41" s="108"/>
      <c r="C41" s="109"/>
    </row>
    <row r="42" spans="1:3" s="58" customFormat="1" ht="24" customHeight="1" x14ac:dyDescent="0.15">
      <c r="A42" s="108"/>
      <c r="C42" s="109"/>
    </row>
    <row r="43" spans="1:3" s="58" customFormat="1" ht="24" customHeight="1" x14ac:dyDescent="0.15">
      <c r="A43" s="108"/>
      <c r="C43" s="109"/>
    </row>
    <row r="44" spans="1:3" s="58" customFormat="1" ht="24" customHeight="1" x14ac:dyDescent="0.15">
      <c r="A44" s="108"/>
      <c r="C44" s="109"/>
    </row>
    <row r="45" spans="1:3" s="58" customFormat="1" ht="24" customHeight="1" x14ac:dyDescent="0.15">
      <c r="A45" s="108"/>
      <c r="C45" s="109"/>
    </row>
    <row r="46" spans="1:3" s="58" customFormat="1" ht="24" customHeight="1" x14ac:dyDescent="0.15">
      <c r="A46" s="108"/>
      <c r="C46" s="109"/>
    </row>
    <row r="47" spans="1:3" s="58" customFormat="1" ht="24" customHeight="1" x14ac:dyDescent="0.15">
      <c r="A47" s="108"/>
      <c r="C47" s="109"/>
    </row>
    <row r="48" spans="1:3" s="58" customFormat="1" ht="24" customHeight="1" x14ac:dyDescent="0.15">
      <c r="A48" s="108"/>
      <c r="C48" s="109"/>
    </row>
    <row r="49" spans="1:3" s="58" customFormat="1" ht="24" customHeight="1" x14ac:dyDescent="0.15">
      <c r="A49" s="108"/>
      <c r="C49" s="109"/>
    </row>
    <row r="50" spans="1:3" s="58" customFormat="1" ht="24" customHeight="1" x14ac:dyDescent="0.15">
      <c r="A50" s="108"/>
      <c r="C50" s="109"/>
    </row>
    <row r="51" spans="1:3" s="58" customFormat="1" ht="24" customHeight="1" x14ac:dyDescent="0.15">
      <c r="A51" s="108"/>
      <c r="C51" s="109"/>
    </row>
    <row r="52" spans="1:3" s="58" customFormat="1" ht="24" customHeight="1" x14ac:dyDescent="0.15">
      <c r="A52" s="108"/>
      <c r="C52" s="109"/>
    </row>
    <row r="53" spans="1:3" s="58" customFormat="1" ht="24" customHeight="1" x14ac:dyDescent="0.15">
      <c r="A53" s="108"/>
      <c r="C53" s="109"/>
    </row>
    <row r="54" spans="1:3" s="58" customFormat="1" ht="24" customHeight="1" x14ac:dyDescent="0.15">
      <c r="A54" s="108"/>
      <c r="C54" s="109"/>
    </row>
    <row r="55" spans="1:3" s="58" customFormat="1" ht="24" customHeight="1" x14ac:dyDescent="0.15">
      <c r="A55" s="108"/>
      <c r="C55" s="109"/>
    </row>
    <row r="56" spans="1:3" s="58" customFormat="1" ht="24" customHeight="1" x14ac:dyDescent="0.15">
      <c r="A56" s="108"/>
      <c r="C56" s="109"/>
    </row>
    <row r="57" spans="1:3" s="58" customFormat="1" ht="24" customHeight="1" x14ac:dyDescent="0.15">
      <c r="A57" s="108"/>
      <c r="C57" s="109"/>
    </row>
    <row r="58" spans="1:3" s="58" customFormat="1" ht="24" customHeight="1" x14ac:dyDescent="0.15">
      <c r="A58" s="108"/>
      <c r="C58" s="109"/>
    </row>
    <row r="59" spans="1:3" s="58" customFormat="1" ht="24" customHeight="1" x14ac:dyDescent="0.15">
      <c r="A59" s="108"/>
      <c r="C59" s="109"/>
    </row>
    <row r="60" spans="1:3" s="58" customFormat="1" ht="24" customHeight="1" x14ac:dyDescent="0.15">
      <c r="A60" s="108"/>
      <c r="C60" s="109"/>
    </row>
    <row r="61" spans="1:3" s="58" customFormat="1" ht="24" customHeight="1" x14ac:dyDescent="0.15">
      <c r="A61" s="108"/>
      <c r="C61" s="109"/>
    </row>
    <row r="62" spans="1:3" s="58" customFormat="1" ht="24" customHeight="1" x14ac:dyDescent="0.15">
      <c r="A62" s="108"/>
      <c r="C62" s="109"/>
    </row>
    <row r="63" spans="1:3" s="58" customFormat="1" ht="24" customHeight="1" x14ac:dyDescent="0.15">
      <c r="A63" s="108"/>
      <c r="C63" s="109"/>
    </row>
    <row r="64" spans="1:3" s="58" customFormat="1" ht="24" customHeight="1" x14ac:dyDescent="0.15">
      <c r="A64" s="108"/>
      <c r="C64" s="109"/>
    </row>
    <row r="65" spans="1:3" s="58" customFormat="1" ht="24" customHeight="1" x14ac:dyDescent="0.15">
      <c r="A65" s="108"/>
      <c r="C65" s="109"/>
    </row>
    <row r="66" spans="1:3" s="58" customFormat="1" ht="24" customHeight="1" x14ac:dyDescent="0.15">
      <c r="A66" s="108"/>
      <c r="C66" s="109"/>
    </row>
    <row r="67" spans="1:3" s="58" customFormat="1" ht="24" customHeight="1" x14ac:dyDescent="0.15">
      <c r="A67" s="108"/>
      <c r="C67" s="109"/>
    </row>
    <row r="68" spans="1:3" s="58" customFormat="1" ht="24" customHeight="1" x14ac:dyDescent="0.15">
      <c r="A68" s="108"/>
      <c r="C68" s="109"/>
    </row>
    <row r="69" spans="1:3" s="58" customFormat="1" ht="24" customHeight="1" x14ac:dyDescent="0.15">
      <c r="A69" s="108"/>
      <c r="C69" s="109"/>
    </row>
    <row r="70" spans="1:3" s="58" customFormat="1" ht="24" customHeight="1" x14ac:dyDescent="0.15">
      <c r="A70" s="108"/>
      <c r="C70" s="109"/>
    </row>
    <row r="71" spans="1:3" s="58" customFormat="1" ht="24" customHeight="1" x14ac:dyDescent="0.15">
      <c r="A71" s="108"/>
      <c r="C71" s="109"/>
    </row>
    <row r="72" spans="1:3" s="58" customFormat="1" ht="24" customHeight="1" x14ac:dyDescent="0.15">
      <c r="A72" s="108"/>
      <c r="C72" s="109"/>
    </row>
    <row r="73" spans="1:3" s="58" customFormat="1" ht="24" customHeight="1" x14ac:dyDescent="0.15">
      <c r="A73" s="108"/>
      <c r="C73" s="109"/>
    </row>
    <row r="74" spans="1:3" s="58" customFormat="1" ht="24" customHeight="1" x14ac:dyDescent="0.15">
      <c r="A74" s="108"/>
      <c r="C74" s="109"/>
    </row>
    <row r="75" spans="1:3" s="58" customFormat="1" ht="24" customHeight="1" x14ac:dyDescent="0.15">
      <c r="A75" s="108"/>
      <c r="C75" s="109"/>
    </row>
    <row r="76" spans="1:3" s="58" customFormat="1" ht="24" customHeight="1" x14ac:dyDescent="0.15">
      <c r="A76" s="108"/>
      <c r="C76" s="109"/>
    </row>
    <row r="77" spans="1:3" s="58" customFormat="1" ht="24" customHeight="1" x14ac:dyDescent="0.15">
      <c r="A77" s="108"/>
      <c r="C77" s="109"/>
    </row>
    <row r="78" spans="1:3" s="58" customFormat="1" ht="24" customHeight="1" x14ac:dyDescent="0.15">
      <c r="A78" s="108"/>
      <c r="C78" s="109"/>
    </row>
    <row r="79" spans="1:3" s="58" customFormat="1" ht="24" customHeight="1" x14ac:dyDescent="0.15">
      <c r="A79" s="108"/>
      <c r="C79" s="109"/>
    </row>
    <row r="80" spans="1:3" s="58" customFormat="1" ht="24" customHeight="1" x14ac:dyDescent="0.15">
      <c r="A80" s="108"/>
      <c r="C80" s="109"/>
    </row>
    <row r="81" spans="1:6" ht="13.7" customHeight="1" x14ac:dyDescent="0.15">
      <c r="A81" s="108"/>
      <c r="B81" s="58"/>
      <c r="C81" s="109"/>
      <c r="D81" s="58"/>
      <c r="E81" s="58"/>
      <c r="F81" s="58"/>
    </row>
    <row r="82" spans="1:6" ht="13.7" customHeight="1" x14ac:dyDescent="0.15">
      <c r="A82" s="108"/>
      <c r="B82" s="58"/>
      <c r="C82" s="109"/>
      <c r="D82" s="58"/>
      <c r="E82" s="58"/>
      <c r="F82" s="58"/>
    </row>
    <row r="83" spans="1:6" ht="13.7" customHeight="1" x14ac:dyDescent="0.15">
      <c r="A83" s="108"/>
      <c r="B83" s="58"/>
      <c r="C83" s="109"/>
      <c r="D83" s="58"/>
      <c r="E83" s="58"/>
      <c r="F83" s="58"/>
    </row>
    <row r="84" spans="1:6" ht="13.7" customHeight="1" x14ac:dyDescent="0.15">
      <c r="A84" s="108"/>
      <c r="B84" s="58"/>
      <c r="C84" s="109"/>
      <c r="D84" s="58"/>
      <c r="E84" s="58"/>
      <c r="F84" s="58"/>
    </row>
    <row r="85" spans="1:6" ht="13.7" customHeight="1" x14ac:dyDescent="0.15">
      <c r="A85" s="108"/>
      <c r="B85" s="58"/>
      <c r="C85" s="109"/>
      <c r="D85" s="58"/>
      <c r="E85" s="58"/>
      <c r="F85" s="58"/>
    </row>
    <row r="86" spans="1:6" ht="13.7" customHeight="1" x14ac:dyDescent="0.15">
      <c r="A86" s="108"/>
      <c r="B86" s="58"/>
      <c r="C86" s="109"/>
      <c r="D86" s="58"/>
      <c r="E86" s="58"/>
      <c r="F86" s="58"/>
    </row>
    <row r="87" spans="1:6" ht="13.7" customHeight="1" x14ac:dyDescent="0.15">
      <c r="A87" s="108"/>
      <c r="B87" s="58"/>
      <c r="C87" s="109"/>
      <c r="D87" s="58"/>
      <c r="E87" s="58"/>
      <c r="F87" s="58"/>
    </row>
    <row r="88" spans="1:6" ht="13.7" customHeight="1" x14ac:dyDescent="0.15">
      <c r="A88" s="108"/>
      <c r="B88" s="58"/>
      <c r="C88" s="109"/>
      <c r="D88" s="58"/>
      <c r="E88" s="58"/>
      <c r="F88" s="58"/>
    </row>
    <row r="89" spans="1:6" ht="13.7" customHeight="1" x14ac:dyDescent="0.15">
      <c r="A89" s="108"/>
      <c r="B89" s="58"/>
      <c r="C89" s="109"/>
      <c r="D89" s="58"/>
      <c r="E89" s="58"/>
      <c r="F89" s="58"/>
    </row>
    <row r="90" spans="1:6" ht="13.7" customHeight="1" x14ac:dyDescent="0.15">
      <c r="A90" s="108"/>
      <c r="B90" s="58"/>
      <c r="C90" s="109"/>
      <c r="D90" s="58"/>
      <c r="E90" s="58"/>
      <c r="F90" s="58"/>
    </row>
    <row r="91" spans="1:6" ht="13.7" customHeight="1" x14ac:dyDescent="0.15">
      <c r="A91" s="108"/>
      <c r="B91" s="58"/>
      <c r="C91" s="109"/>
      <c r="D91" s="58"/>
      <c r="E91" s="58"/>
      <c r="F91" s="58"/>
    </row>
  </sheetData>
  <sheetProtection formatCells="0" formatColumns="0" formatRows="0" insertColumns="0" insertRows="0" insertHyperlinks="0" deleteColumns="0" deleteRows="0" sort="0" autoFilter="0" pivotTables="0"/>
  <mergeCells count="2">
    <mergeCell ref="A1:F1"/>
    <mergeCell ref="E2:F2"/>
  </mergeCells>
  <phoneticPr fontId="0" type="noConversion"/>
  <printOptions horizontalCentered="1"/>
  <pageMargins left="0.58742653666518807" right="0.58742653666518807" top="0.39022900457457299" bottom="0.58742653666518807" header="0.58742653666518807" footer="0.39022900457457299"/>
  <pageSetup paperSize="9" scale="92" firstPageNumber="0" fitToHeight="0" orientation="portrait" blackAndWhite="1" useFirstPageNumber="1" r:id="rId1"/>
  <rowBreaks count="1" manualBreakCount="1">
    <brk id="16" max="16383" man="1"/>
  </rowBreaks>
  <extLst>
    <ext uri="{2D9387EB-5337-4D45-933B-B4D357D02E09}">
      <gutter val="0.0" pos="0"/>
    </ext>
  </extLst>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pageSetUpPr fitToPage="1"/>
  </sheetPr>
  <dimension ref="A1:E77"/>
  <sheetViews>
    <sheetView showZeros="0" view="pageBreakPreview" workbookViewId="0">
      <selection activeCell="B10" sqref="B10"/>
    </sheetView>
  </sheetViews>
  <sheetFormatPr defaultColWidth="9" defaultRowHeight="14.25" x14ac:dyDescent="0.15"/>
  <cols>
    <col min="1" max="1" width="32.625" style="93" customWidth="1"/>
    <col min="2" max="2" width="15.5" style="94" customWidth="1"/>
    <col min="3" max="3" width="32.625" style="93" customWidth="1"/>
    <col min="4" max="4" width="15.5" style="94" customWidth="1"/>
    <col min="5" max="16384" width="9" style="93"/>
  </cols>
  <sheetData>
    <row r="1" spans="1:5" s="1" customFormat="1" ht="42" customHeight="1" x14ac:dyDescent="0.15">
      <c r="A1" s="253" t="s">
        <v>1304</v>
      </c>
      <c r="B1" s="256"/>
      <c r="C1" s="256"/>
      <c r="D1" s="256"/>
    </row>
    <row r="2" spans="1:5" s="2" customFormat="1" ht="27" customHeight="1" x14ac:dyDescent="0.15">
      <c r="B2" s="95"/>
      <c r="C2" s="279" t="s">
        <v>63</v>
      </c>
      <c r="D2" s="279"/>
    </row>
    <row r="3" spans="1:5" s="91" customFormat="1" ht="30" customHeight="1" x14ac:dyDescent="0.15">
      <c r="A3" s="9" t="s">
        <v>64</v>
      </c>
      <c r="B3" s="96" t="s">
        <v>5</v>
      </c>
      <c r="C3" s="9" t="s">
        <v>65</v>
      </c>
      <c r="D3" s="96" t="s">
        <v>5</v>
      </c>
    </row>
    <row r="4" spans="1:5" s="92" customFormat="1" ht="24" customHeight="1" x14ac:dyDescent="0.15">
      <c r="A4" s="23" t="s">
        <v>1287</v>
      </c>
      <c r="B4" s="24">
        <v>98116</v>
      </c>
      <c r="C4" s="23" t="s">
        <v>1288</v>
      </c>
      <c r="D4" s="24">
        <v>149468</v>
      </c>
    </row>
    <row r="5" spans="1:5" s="92" customFormat="1" ht="24" customHeight="1" x14ac:dyDescent="0.15">
      <c r="A5" s="23" t="s">
        <v>68</v>
      </c>
      <c r="B5" s="24">
        <f>SUM(B6:B10)</f>
        <v>327981</v>
      </c>
      <c r="C5" s="23" t="s">
        <v>69</v>
      </c>
      <c r="D5" s="24">
        <f>D6+D7+D8+D9</f>
        <v>252796</v>
      </c>
    </row>
    <row r="6" spans="1:5" s="92" customFormat="1" ht="24" customHeight="1" x14ac:dyDescent="0.15">
      <c r="A6" s="97" t="s">
        <v>70</v>
      </c>
      <c r="B6" s="26">
        <v>51820</v>
      </c>
      <c r="C6" s="98" t="s">
        <v>1066</v>
      </c>
      <c r="D6" s="26">
        <v>52261</v>
      </c>
    </row>
    <row r="7" spans="1:5" s="92" customFormat="1" ht="24" customHeight="1" x14ac:dyDescent="0.15">
      <c r="A7" s="97" t="s">
        <v>1070</v>
      </c>
      <c r="B7" s="26">
        <v>456</v>
      </c>
      <c r="C7" s="98" t="s">
        <v>71</v>
      </c>
      <c r="D7" s="26"/>
    </row>
    <row r="8" spans="1:5" s="92" customFormat="1" ht="24" customHeight="1" x14ac:dyDescent="0.15">
      <c r="A8" s="97" t="s">
        <v>78</v>
      </c>
      <c r="B8" s="26">
        <v>10983</v>
      </c>
      <c r="C8" s="98" t="s">
        <v>77</v>
      </c>
      <c r="D8" s="26">
        <v>71384</v>
      </c>
    </row>
    <row r="9" spans="1:5" s="92" customFormat="1" ht="24" customHeight="1" x14ac:dyDescent="0.15">
      <c r="A9" s="97" t="s">
        <v>80</v>
      </c>
      <c r="B9" s="26">
        <v>34</v>
      </c>
      <c r="C9" s="98" t="s">
        <v>1073</v>
      </c>
      <c r="D9" s="26">
        <v>129151</v>
      </c>
    </row>
    <row r="10" spans="1:5" s="92" customFormat="1" ht="24" customHeight="1" x14ac:dyDescent="0.15">
      <c r="A10" s="99" t="s">
        <v>106</v>
      </c>
      <c r="B10" s="24">
        <v>264688</v>
      </c>
      <c r="C10" s="99" t="s">
        <v>97</v>
      </c>
      <c r="D10" s="17">
        <v>1560</v>
      </c>
    </row>
    <row r="11" spans="1:5" s="92" customFormat="1" ht="24" customHeight="1" x14ac:dyDescent="0.15">
      <c r="A11" s="97" t="s">
        <v>1290</v>
      </c>
      <c r="B11" s="26">
        <v>264688</v>
      </c>
      <c r="C11" s="98" t="s">
        <v>1289</v>
      </c>
      <c r="D11" s="26">
        <v>1560</v>
      </c>
    </row>
    <row r="12" spans="1:5" s="92" customFormat="1" ht="24" customHeight="1" x14ac:dyDescent="0.15">
      <c r="A12" s="25"/>
      <c r="B12" s="24"/>
      <c r="C12" s="25"/>
      <c r="D12" s="100"/>
    </row>
    <row r="13" spans="1:5" s="92" customFormat="1" ht="24" customHeight="1" x14ac:dyDescent="0.15">
      <c r="A13" s="9" t="s">
        <v>111</v>
      </c>
      <c r="B13" s="24">
        <f>B4+B5</f>
        <v>426097</v>
      </c>
      <c r="C13" s="9" t="s">
        <v>112</v>
      </c>
      <c r="D13" s="24">
        <f>D4+D5+D10</f>
        <v>403824</v>
      </c>
      <c r="E13" s="101"/>
    </row>
    <row r="14" spans="1:5" s="92" customFormat="1" ht="24" customHeight="1" x14ac:dyDescent="0.15">
      <c r="A14" s="63"/>
      <c r="B14" s="102"/>
      <c r="C14" s="23" t="s">
        <v>114</v>
      </c>
      <c r="D14" s="24">
        <v>22273</v>
      </c>
      <c r="E14" s="101"/>
    </row>
    <row r="15" spans="1:5" s="92" customFormat="1" ht="24" customHeight="1" x14ac:dyDescent="0.15">
      <c r="B15" s="103"/>
      <c r="D15" s="103"/>
    </row>
    <row r="16" spans="1:5" s="92" customFormat="1" ht="24" customHeight="1" x14ac:dyDescent="0.15">
      <c r="B16" s="103"/>
      <c r="D16" s="103"/>
    </row>
    <row r="17" spans="2:4" s="92" customFormat="1" ht="24" customHeight="1" x14ac:dyDescent="0.15">
      <c r="B17" s="103"/>
      <c r="D17" s="103"/>
    </row>
    <row r="18" spans="2:4" s="92" customFormat="1" ht="24" customHeight="1" x14ac:dyDescent="0.15">
      <c r="B18" s="103"/>
      <c r="D18" s="103"/>
    </row>
    <row r="19" spans="2:4" s="92" customFormat="1" ht="24" customHeight="1" x14ac:dyDescent="0.15">
      <c r="B19" s="103"/>
      <c r="D19" s="103"/>
    </row>
    <row r="20" spans="2:4" s="92" customFormat="1" ht="24" customHeight="1" x14ac:dyDescent="0.15">
      <c r="B20" s="103"/>
      <c r="D20" s="103"/>
    </row>
    <row r="21" spans="2:4" s="92" customFormat="1" ht="24" customHeight="1" x14ac:dyDescent="0.15">
      <c r="B21" s="103"/>
      <c r="D21" s="103"/>
    </row>
    <row r="22" spans="2:4" s="92" customFormat="1" ht="24" customHeight="1" x14ac:dyDescent="0.15">
      <c r="B22" s="103"/>
      <c r="D22" s="103"/>
    </row>
    <row r="23" spans="2:4" s="92" customFormat="1" ht="24" customHeight="1" x14ac:dyDescent="0.15">
      <c r="B23" s="103"/>
      <c r="D23" s="103"/>
    </row>
    <row r="24" spans="2:4" s="92" customFormat="1" ht="24" customHeight="1" x14ac:dyDescent="0.15">
      <c r="B24" s="103"/>
      <c r="D24" s="103"/>
    </row>
    <row r="25" spans="2:4" s="92" customFormat="1" ht="24" customHeight="1" x14ac:dyDescent="0.15">
      <c r="B25" s="103"/>
      <c r="D25" s="103"/>
    </row>
    <row r="26" spans="2:4" s="92" customFormat="1" ht="24" customHeight="1" x14ac:dyDescent="0.15">
      <c r="B26" s="103"/>
      <c r="D26" s="103"/>
    </row>
    <row r="27" spans="2:4" s="92" customFormat="1" ht="24" customHeight="1" x14ac:dyDescent="0.15">
      <c r="B27" s="103"/>
      <c r="D27" s="103"/>
    </row>
    <row r="28" spans="2:4" s="92" customFormat="1" ht="24" customHeight="1" x14ac:dyDescent="0.15">
      <c r="B28" s="103"/>
      <c r="D28" s="103"/>
    </row>
    <row r="29" spans="2:4" s="92" customFormat="1" ht="24" customHeight="1" x14ac:dyDescent="0.15">
      <c r="B29" s="103"/>
      <c r="D29" s="103"/>
    </row>
    <row r="30" spans="2:4" s="92" customFormat="1" ht="24" customHeight="1" x14ac:dyDescent="0.15">
      <c r="B30" s="103"/>
      <c r="D30" s="103"/>
    </row>
    <row r="31" spans="2:4" s="92" customFormat="1" ht="24" customHeight="1" x14ac:dyDescent="0.15">
      <c r="B31" s="103"/>
      <c r="D31" s="103"/>
    </row>
    <row r="32" spans="2:4" s="92" customFormat="1" ht="24" customHeight="1" x14ac:dyDescent="0.15">
      <c r="B32" s="103"/>
      <c r="D32" s="103"/>
    </row>
    <row r="33" spans="2:4" s="92" customFormat="1" ht="24" customHeight="1" x14ac:dyDescent="0.15">
      <c r="B33" s="103"/>
      <c r="D33" s="103"/>
    </row>
    <row r="34" spans="2:4" s="92" customFormat="1" ht="24" customHeight="1" x14ac:dyDescent="0.15">
      <c r="B34" s="103"/>
      <c r="D34" s="103"/>
    </row>
    <row r="35" spans="2:4" s="92" customFormat="1" ht="24" customHeight="1" x14ac:dyDescent="0.15">
      <c r="B35" s="103"/>
      <c r="D35" s="103"/>
    </row>
    <row r="36" spans="2:4" s="92" customFormat="1" ht="24" customHeight="1" x14ac:dyDescent="0.15">
      <c r="B36" s="103"/>
      <c r="D36" s="103"/>
    </row>
    <row r="37" spans="2:4" s="92" customFormat="1" ht="24" customHeight="1" x14ac:dyDescent="0.15">
      <c r="B37" s="103"/>
      <c r="D37" s="103"/>
    </row>
    <row r="38" spans="2:4" s="92" customFormat="1" ht="24" customHeight="1" x14ac:dyDescent="0.15">
      <c r="B38" s="103"/>
      <c r="D38" s="103"/>
    </row>
    <row r="39" spans="2:4" s="92" customFormat="1" ht="24" customHeight="1" x14ac:dyDescent="0.15">
      <c r="B39" s="103"/>
      <c r="D39" s="103"/>
    </row>
    <row r="40" spans="2:4" s="92" customFormat="1" ht="24" customHeight="1" x14ac:dyDescent="0.15">
      <c r="B40" s="103"/>
      <c r="D40" s="103"/>
    </row>
    <row r="41" spans="2:4" s="92" customFormat="1" ht="24" customHeight="1" x14ac:dyDescent="0.15">
      <c r="B41" s="103"/>
      <c r="D41" s="103"/>
    </row>
    <row r="42" spans="2:4" s="92" customFormat="1" ht="24" customHeight="1" x14ac:dyDescent="0.15">
      <c r="B42" s="103"/>
      <c r="D42" s="103"/>
    </row>
    <row r="43" spans="2:4" s="92" customFormat="1" ht="24" customHeight="1" x14ac:dyDescent="0.15">
      <c r="B43" s="103"/>
      <c r="D43" s="103"/>
    </row>
    <row r="44" spans="2:4" s="92" customFormat="1" ht="24" customHeight="1" x14ac:dyDescent="0.15">
      <c r="B44" s="103"/>
      <c r="D44" s="103"/>
    </row>
    <row r="45" spans="2:4" s="92" customFormat="1" ht="24" customHeight="1" x14ac:dyDescent="0.15">
      <c r="B45" s="103"/>
      <c r="D45" s="103"/>
    </row>
    <row r="46" spans="2:4" s="92" customFormat="1" ht="24" customHeight="1" x14ac:dyDescent="0.15">
      <c r="B46" s="103"/>
      <c r="D46" s="103"/>
    </row>
    <row r="47" spans="2:4" s="92" customFormat="1" ht="24" customHeight="1" x14ac:dyDescent="0.15">
      <c r="B47" s="103"/>
      <c r="D47" s="103"/>
    </row>
    <row r="48" spans="2:4" s="92" customFormat="1" ht="24" customHeight="1" x14ac:dyDescent="0.15">
      <c r="B48" s="103"/>
      <c r="D48" s="103"/>
    </row>
    <row r="49" spans="2:4" s="92" customFormat="1" ht="24" customHeight="1" x14ac:dyDescent="0.15">
      <c r="B49" s="103"/>
      <c r="D49" s="103"/>
    </row>
    <row r="50" spans="2:4" s="92" customFormat="1" ht="24" customHeight="1" x14ac:dyDescent="0.15">
      <c r="B50" s="103"/>
      <c r="D50" s="103"/>
    </row>
    <row r="51" spans="2:4" s="92" customFormat="1" ht="24" customHeight="1" x14ac:dyDescent="0.15">
      <c r="B51" s="103"/>
      <c r="D51" s="103"/>
    </row>
    <row r="52" spans="2:4" s="92" customFormat="1" ht="24" customHeight="1" x14ac:dyDescent="0.15">
      <c r="B52" s="103"/>
      <c r="D52" s="103"/>
    </row>
    <row r="53" spans="2:4" s="92" customFormat="1" ht="24" customHeight="1" x14ac:dyDescent="0.15">
      <c r="B53" s="103"/>
      <c r="D53" s="103"/>
    </row>
    <row r="54" spans="2:4" s="92" customFormat="1" ht="24" customHeight="1" x14ac:dyDescent="0.15">
      <c r="B54" s="103"/>
      <c r="D54" s="103"/>
    </row>
    <row r="55" spans="2:4" s="92" customFormat="1" ht="24" customHeight="1" x14ac:dyDescent="0.15">
      <c r="B55" s="103"/>
      <c r="D55" s="103"/>
    </row>
    <row r="56" spans="2:4" s="92" customFormat="1" ht="24" customHeight="1" x14ac:dyDescent="0.15">
      <c r="B56" s="103"/>
      <c r="D56" s="103"/>
    </row>
    <row r="57" spans="2:4" s="92" customFormat="1" ht="24" customHeight="1" x14ac:dyDescent="0.15">
      <c r="B57" s="103"/>
      <c r="D57" s="103"/>
    </row>
    <row r="58" spans="2:4" s="92" customFormat="1" ht="24" customHeight="1" x14ac:dyDescent="0.15">
      <c r="B58" s="103"/>
      <c r="D58" s="103"/>
    </row>
    <row r="59" spans="2:4" s="92" customFormat="1" ht="24" customHeight="1" x14ac:dyDescent="0.15">
      <c r="B59" s="103"/>
      <c r="D59" s="103"/>
    </row>
    <row r="60" spans="2:4" s="92" customFormat="1" ht="24" customHeight="1" x14ac:dyDescent="0.15">
      <c r="B60" s="103"/>
      <c r="D60" s="103"/>
    </row>
    <row r="61" spans="2:4" s="92" customFormat="1" ht="24" customHeight="1" x14ac:dyDescent="0.15">
      <c r="B61" s="103"/>
      <c r="D61" s="103"/>
    </row>
    <row r="62" spans="2:4" s="92" customFormat="1" ht="24" customHeight="1" x14ac:dyDescent="0.15">
      <c r="B62" s="103"/>
      <c r="D62" s="103"/>
    </row>
    <row r="63" spans="2:4" s="92" customFormat="1" ht="24" customHeight="1" x14ac:dyDescent="0.15">
      <c r="B63" s="103"/>
      <c r="D63" s="103"/>
    </row>
    <row r="64" spans="2:4" s="92" customFormat="1" ht="24" customHeight="1" x14ac:dyDescent="0.15">
      <c r="B64" s="103"/>
      <c r="D64" s="103"/>
    </row>
    <row r="65" spans="1:4" s="92" customFormat="1" ht="24" customHeight="1" x14ac:dyDescent="0.15">
      <c r="B65" s="103"/>
      <c r="D65" s="103"/>
    </row>
    <row r="66" spans="1:4" s="92" customFormat="1" ht="24" customHeight="1" x14ac:dyDescent="0.15">
      <c r="B66" s="103"/>
      <c r="D66" s="103"/>
    </row>
    <row r="67" spans="1:4" s="92" customFormat="1" ht="24" customHeight="1" x14ac:dyDescent="0.15">
      <c r="B67" s="103"/>
      <c r="D67" s="103"/>
    </row>
    <row r="68" spans="1:4" s="92" customFormat="1" ht="24" customHeight="1" x14ac:dyDescent="0.15">
      <c r="B68" s="103"/>
      <c r="D68" s="103"/>
    </row>
    <row r="69" spans="1:4" s="92" customFormat="1" ht="24" customHeight="1" x14ac:dyDescent="0.15">
      <c r="B69" s="103"/>
      <c r="D69" s="103"/>
    </row>
    <row r="70" spans="1:4" s="92" customFormat="1" ht="24" customHeight="1" x14ac:dyDescent="0.15">
      <c r="B70" s="103"/>
      <c r="D70" s="103"/>
    </row>
    <row r="71" spans="1:4" s="92" customFormat="1" ht="24" customHeight="1" x14ac:dyDescent="0.15">
      <c r="B71" s="103"/>
      <c r="D71" s="103"/>
    </row>
    <row r="72" spans="1:4" s="92" customFormat="1" ht="24" customHeight="1" x14ac:dyDescent="0.15">
      <c r="B72" s="103"/>
      <c r="D72" s="103"/>
    </row>
    <row r="73" spans="1:4" s="92" customFormat="1" ht="24" customHeight="1" x14ac:dyDescent="0.15">
      <c r="B73" s="103"/>
      <c r="D73" s="103"/>
    </row>
    <row r="74" spans="1:4" s="92" customFormat="1" ht="24" customHeight="1" x14ac:dyDescent="0.15">
      <c r="B74" s="103"/>
      <c r="D74" s="103"/>
    </row>
    <row r="75" spans="1:4" s="92" customFormat="1" ht="24" customHeight="1" x14ac:dyDescent="0.15">
      <c r="B75" s="103"/>
      <c r="D75" s="103"/>
    </row>
    <row r="76" spans="1:4" s="92" customFormat="1" ht="24" customHeight="1" x14ac:dyDescent="0.15">
      <c r="B76" s="103"/>
      <c r="D76" s="103"/>
    </row>
    <row r="77" spans="1:4" s="92" customFormat="1" ht="24" customHeight="1" x14ac:dyDescent="0.15">
      <c r="A77" s="93"/>
      <c r="B77" s="94"/>
      <c r="C77" s="93"/>
      <c r="D77" s="94"/>
    </row>
  </sheetData>
  <mergeCells count="2">
    <mergeCell ref="A1:D1"/>
    <mergeCell ref="C2:D2"/>
  </mergeCells>
  <phoneticPr fontId="0" type="noConversion"/>
  <printOptions horizontalCentered="1"/>
  <pageMargins left="0.58742653666518807" right="0.58742653666518807" top="0.39022900457457299" bottom="0.58742653666518807" header="0.58742653666518807" footer="0.39022900457457299"/>
  <pageSetup paperSize="9" scale="95" firstPageNumber="0" fitToHeight="0" orientation="portrait" blackAndWhite="1" useFirstPageNumber="1" r:id="rId1"/>
  <extLst>
    <ext uri="{2D9387EB-5337-4D45-933B-B4D357D02E09}">
      <gutter val="0.0" pos="0"/>
    </ext>
  </extLst>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A1:C81"/>
  <sheetViews>
    <sheetView showZeros="0" view="pageBreakPreview" workbookViewId="0">
      <selection activeCell="F4" sqref="F4"/>
    </sheetView>
  </sheetViews>
  <sheetFormatPr defaultColWidth="10" defaultRowHeight="14.25" x14ac:dyDescent="0.15"/>
  <cols>
    <col min="1" max="1" width="59.625" style="59" customWidth="1"/>
    <col min="2" max="2" width="27.125" style="59" customWidth="1"/>
    <col min="3" max="16384" width="10" style="59"/>
  </cols>
  <sheetData>
    <row r="1" spans="1:2" s="30" customFormat="1" ht="60" customHeight="1" x14ac:dyDescent="0.15">
      <c r="A1" s="266" t="s">
        <v>1305</v>
      </c>
      <c r="B1" s="256"/>
    </row>
    <row r="2" spans="1:2" s="31" customFormat="1" ht="27" customHeight="1" x14ac:dyDescent="0.15">
      <c r="B2" s="60" t="s">
        <v>63</v>
      </c>
    </row>
    <row r="3" spans="1:2" s="57" customFormat="1" ht="30" customHeight="1" x14ac:dyDescent="0.15">
      <c r="A3" s="9" t="s">
        <v>1144</v>
      </c>
      <c r="B3" s="9" t="s">
        <v>1306</v>
      </c>
    </row>
    <row r="4" spans="1:2" s="58" customFormat="1" ht="24" customHeight="1" x14ac:dyDescent="0.15">
      <c r="A4" s="90" t="s">
        <v>70</v>
      </c>
      <c r="B4" s="17">
        <f>SUM(B5,B8:B10,B11)</f>
        <v>51820</v>
      </c>
    </row>
    <row r="5" spans="1:2" s="58" customFormat="1" ht="24" customHeight="1" x14ac:dyDescent="0.15">
      <c r="A5" s="25" t="s">
        <v>1307</v>
      </c>
      <c r="B5" s="18">
        <f>B6+B7</f>
        <v>453</v>
      </c>
    </row>
    <row r="6" spans="1:2" s="58" customFormat="1" ht="24" customHeight="1" x14ac:dyDescent="0.15">
      <c r="A6" s="25" t="s">
        <v>1308</v>
      </c>
      <c r="B6" s="18">
        <v>53</v>
      </c>
    </row>
    <row r="7" spans="1:2" s="58" customFormat="1" ht="24" customHeight="1" x14ac:dyDescent="0.15">
      <c r="A7" s="25" t="s">
        <v>1309</v>
      </c>
      <c r="B7" s="18">
        <v>400</v>
      </c>
    </row>
    <row r="8" spans="1:2" s="58" customFormat="1" ht="24" customHeight="1" x14ac:dyDescent="0.15">
      <c r="A8" s="25" t="s">
        <v>1310</v>
      </c>
      <c r="B8" s="18">
        <v>626</v>
      </c>
    </row>
    <row r="9" spans="1:2" s="58" customFormat="1" ht="24" customHeight="1" x14ac:dyDescent="0.15">
      <c r="A9" s="41" t="s">
        <v>1311</v>
      </c>
      <c r="B9" s="18">
        <v>5303</v>
      </c>
    </row>
    <row r="10" spans="1:2" s="58" customFormat="1" ht="24" customHeight="1" x14ac:dyDescent="0.15">
      <c r="A10" s="41" t="s">
        <v>1312</v>
      </c>
      <c r="B10" s="18">
        <v>39392</v>
      </c>
    </row>
    <row r="11" spans="1:2" s="58" customFormat="1" ht="24" customHeight="1" x14ac:dyDescent="0.15">
      <c r="A11" s="41" t="s">
        <v>1313</v>
      </c>
      <c r="B11" s="18">
        <v>6046</v>
      </c>
    </row>
    <row r="12" spans="1:2" s="58" customFormat="1" ht="24" customHeight="1" x14ac:dyDescent="0.15"/>
    <row r="13" spans="1:2" s="58" customFormat="1" ht="24" customHeight="1" x14ac:dyDescent="0.15"/>
    <row r="14" spans="1:2" s="58" customFormat="1" ht="24" customHeight="1" x14ac:dyDescent="0.15"/>
    <row r="15" spans="1:2" s="58" customFormat="1" ht="24" customHeight="1" x14ac:dyDescent="0.15"/>
    <row r="16" spans="1:2" s="58" customFormat="1" ht="24" customHeight="1" x14ac:dyDescent="0.15"/>
    <row r="17" s="58" customFormat="1" ht="24" customHeight="1" x14ac:dyDescent="0.15"/>
    <row r="18" s="58" customFormat="1" ht="24" customHeight="1" x14ac:dyDescent="0.15"/>
    <row r="19" s="58" customFormat="1" ht="24" customHeight="1" x14ac:dyDescent="0.15"/>
    <row r="20" s="58" customFormat="1" ht="24" customHeight="1" x14ac:dyDescent="0.15"/>
    <row r="21" s="58" customFormat="1" ht="24" customHeight="1" x14ac:dyDescent="0.15"/>
    <row r="22" s="58" customFormat="1" ht="24" customHeight="1" x14ac:dyDescent="0.15"/>
    <row r="23" s="58" customFormat="1" ht="24" customHeight="1" x14ac:dyDescent="0.15"/>
    <row r="24" s="58" customFormat="1" ht="24" customHeight="1" x14ac:dyDescent="0.15"/>
    <row r="25" s="58" customFormat="1" ht="24" customHeight="1" x14ac:dyDescent="0.15"/>
    <row r="26" s="58" customFormat="1" ht="24" customHeight="1" x14ac:dyDescent="0.15"/>
    <row r="27" s="58" customFormat="1" ht="24" customHeight="1" x14ac:dyDescent="0.15"/>
    <row r="28" s="58" customFormat="1" ht="24" customHeight="1" x14ac:dyDescent="0.15"/>
    <row r="29" s="58" customFormat="1" ht="24" customHeight="1" x14ac:dyDescent="0.15"/>
    <row r="30" s="58" customFormat="1" ht="24" customHeight="1" x14ac:dyDescent="0.15"/>
    <row r="31" s="58" customFormat="1" ht="24" customHeight="1" x14ac:dyDescent="0.15"/>
    <row r="32" s="58" customFormat="1" ht="24" customHeight="1" x14ac:dyDescent="0.15"/>
    <row r="33" s="58" customFormat="1" ht="24" customHeight="1" x14ac:dyDescent="0.15"/>
    <row r="34" s="58" customFormat="1" ht="24" customHeight="1" x14ac:dyDescent="0.15"/>
    <row r="35" s="58" customFormat="1" ht="24" customHeight="1" x14ac:dyDescent="0.15"/>
    <row r="36" s="58" customFormat="1" ht="24" customHeight="1" x14ac:dyDescent="0.15"/>
    <row r="37" s="58" customFormat="1" ht="24" customHeight="1" x14ac:dyDescent="0.15"/>
    <row r="38" s="58" customFormat="1" ht="24" customHeight="1" x14ac:dyDescent="0.15"/>
    <row r="39" s="58" customFormat="1" ht="24" customHeight="1" x14ac:dyDescent="0.15"/>
    <row r="40" s="58" customFormat="1" ht="24" customHeight="1" x14ac:dyDescent="0.15"/>
    <row r="41" s="58" customFormat="1" ht="24" customHeight="1" x14ac:dyDescent="0.15"/>
    <row r="42" s="58" customFormat="1" ht="24" customHeight="1" x14ac:dyDescent="0.15"/>
    <row r="43" s="58" customFormat="1" ht="24" customHeight="1" x14ac:dyDescent="0.15"/>
    <row r="44" s="58" customFormat="1" ht="24" customHeight="1" x14ac:dyDescent="0.15"/>
    <row r="45" s="58" customFormat="1" ht="24" customHeight="1" x14ac:dyDescent="0.15"/>
    <row r="46" s="58" customFormat="1" ht="24" customHeight="1" x14ac:dyDescent="0.15"/>
    <row r="47" s="58" customFormat="1" ht="24" customHeight="1" x14ac:dyDescent="0.15"/>
    <row r="48" s="58" customFormat="1" ht="24" customHeight="1" x14ac:dyDescent="0.15"/>
    <row r="49" s="58" customFormat="1" ht="24" customHeight="1" x14ac:dyDescent="0.15"/>
    <row r="50" s="58" customFormat="1" ht="24" customHeight="1" x14ac:dyDescent="0.15"/>
    <row r="51" s="58" customFormat="1" ht="24" customHeight="1" x14ac:dyDescent="0.15"/>
    <row r="52" s="58" customFormat="1" ht="24" customHeight="1" x14ac:dyDescent="0.15"/>
    <row r="53" s="58" customFormat="1" ht="24" customHeight="1" x14ac:dyDescent="0.15"/>
    <row r="54" s="58" customFormat="1" ht="24" customHeight="1" x14ac:dyDescent="0.15"/>
    <row r="55" s="58" customFormat="1" ht="24" customHeight="1" x14ac:dyDescent="0.15"/>
    <row r="56" s="58" customFormat="1" ht="24" customHeight="1" x14ac:dyDescent="0.15"/>
    <row r="57" s="58" customFormat="1" ht="24" customHeight="1" x14ac:dyDescent="0.15"/>
    <row r="58" s="58" customFormat="1" ht="24" customHeight="1" x14ac:dyDescent="0.15"/>
    <row r="59" s="58" customFormat="1" ht="24" customHeight="1" x14ac:dyDescent="0.15"/>
    <row r="60" s="58" customFormat="1" ht="24" customHeight="1" x14ac:dyDescent="0.15"/>
    <row r="61" s="58" customFormat="1" ht="24" customHeight="1" x14ac:dyDescent="0.15"/>
    <row r="62" s="58" customFormat="1" ht="24" customHeight="1" x14ac:dyDescent="0.15"/>
    <row r="63" s="58" customFormat="1" ht="24" customHeight="1" x14ac:dyDescent="0.15"/>
    <row r="64" s="58" customFormat="1" ht="24" customHeight="1" x14ac:dyDescent="0.15"/>
    <row r="65" spans="1:3" s="58" customFormat="1" ht="24" customHeight="1" x14ac:dyDescent="0.15"/>
    <row r="66" spans="1:3" s="58" customFormat="1" ht="24" customHeight="1" x14ac:dyDescent="0.15"/>
    <row r="67" spans="1:3" s="58" customFormat="1" ht="24" customHeight="1" x14ac:dyDescent="0.15"/>
    <row r="68" spans="1:3" s="58" customFormat="1" ht="24" customHeight="1" x14ac:dyDescent="0.15"/>
    <row r="69" spans="1:3" s="58" customFormat="1" ht="24" customHeight="1" x14ac:dyDescent="0.15"/>
    <row r="70" spans="1:3" s="58" customFormat="1" ht="24" customHeight="1" x14ac:dyDescent="0.15"/>
    <row r="71" spans="1:3" s="58" customFormat="1" ht="24" customHeight="1" x14ac:dyDescent="0.15"/>
    <row r="72" spans="1:3" s="58" customFormat="1" ht="24" customHeight="1" x14ac:dyDescent="0.15"/>
    <row r="73" spans="1:3" s="58" customFormat="1" ht="24" customHeight="1" x14ac:dyDescent="0.15">
      <c r="C73" s="59"/>
    </row>
    <row r="74" spans="1:3" s="58" customFormat="1" ht="24" customHeight="1" x14ac:dyDescent="0.15">
      <c r="C74" s="59"/>
    </row>
    <row r="75" spans="1:3" s="58" customFormat="1" ht="24" customHeight="1" x14ac:dyDescent="0.15">
      <c r="A75" s="59"/>
      <c r="B75" s="59"/>
      <c r="C75" s="59"/>
    </row>
    <row r="76" spans="1:3" s="58" customFormat="1" ht="24" customHeight="1" x14ac:dyDescent="0.15">
      <c r="A76" s="59"/>
      <c r="B76" s="59"/>
      <c r="C76" s="59"/>
    </row>
    <row r="77" spans="1:3" s="58" customFormat="1" ht="24" customHeight="1" x14ac:dyDescent="0.15">
      <c r="A77" s="59"/>
      <c r="B77" s="59"/>
      <c r="C77" s="59"/>
    </row>
    <row r="78" spans="1:3" s="58" customFormat="1" ht="24" customHeight="1" x14ac:dyDescent="0.15">
      <c r="A78" s="59"/>
      <c r="B78" s="59"/>
      <c r="C78" s="59"/>
    </row>
    <row r="79" spans="1:3" s="58" customFormat="1" ht="24" customHeight="1" x14ac:dyDescent="0.15">
      <c r="A79" s="59"/>
      <c r="B79" s="59"/>
      <c r="C79" s="59"/>
    </row>
    <row r="80" spans="1:3" s="58" customFormat="1" ht="24" customHeight="1" x14ac:dyDescent="0.15">
      <c r="A80" s="59"/>
      <c r="B80" s="59"/>
      <c r="C80" s="59"/>
    </row>
    <row r="81" spans="1:3" s="58" customFormat="1" ht="24" customHeight="1" x14ac:dyDescent="0.15">
      <c r="A81" s="59"/>
      <c r="B81" s="59"/>
      <c r="C81" s="59"/>
    </row>
  </sheetData>
  <mergeCells count="1">
    <mergeCell ref="A1:B1"/>
  </mergeCells>
  <phoneticPr fontId="0" type="noConversion"/>
  <printOptions horizontalCentered="1"/>
  <pageMargins left="0.58742653666518807" right="0.58742653666518807" top="0.39022900457457299" bottom="0.58742653666518807" header="0.58742653666518807" footer="0.39022900457457299"/>
  <pageSetup paperSize="9" firstPageNumber="0" orientation="portrait" blackAndWhite="1" useFirstPageNumber="1" r:id="rId1"/>
  <extLst>
    <ext uri="{2D9387EB-5337-4D45-933B-B4D357D02E09}">
      <gutter val="0.0" pos="0"/>
    </ext>
  </extLst>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pageSetUpPr fitToPage="1"/>
  </sheetPr>
  <dimension ref="A1:F79"/>
  <sheetViews>
    <sheetView showZeros="0" view="pageBreakPreview" workbookViewId="0">
      <selection activeCell="J6" sqref="J6"/>
    </sheetView>
  </sheetViews>
  <sheetFormatPr defaultColWidth="9" defaultRowHeight="14.25" x14ac:dyDescent="0.15"/>
  <cols>
    <col min="1" max="1" width="41" style="34" customWidth="1"/>
    <col min="2" max="5" width="10.625" style="34" customWidth="1"/>
    <col min="6" max="6" width="11.375" style="34" customWidth="1"/>
    <col min="7" max="16384" width="9" style="34"/>
  </cols>
  <sheetData>
    <row r="1" spans="1:6" s="30" customFormat="1" ht="42" customHeight="1" x14ac:dyDescent="0.15">
      <c r="A1" s="280" t="s">
        <v>1314</v>
      </c>
      <c r="B1" s="256"/>
      <c r="C1" s="256"/>
      <c r="D1" s="256"/>
      <c r="E1" s="256"/>
      <c r="F1" s="256"/>
    </row>
    <row r="2" spans="1:6" s="31" customFormat="1" ht="18" customHeight="1" x14ac:dyDescent="0.15">
      <c r="D2" s="278" t="s">
        <v>1</v>
      </c>
      <c r="E2" s="278"/>
      <c r="F2" s="278"/>
    </row>
    <row r="3" spans="1:6" s="32" customFormat="1" ht="30" customHeight="1" x14ac:dyDescent="0.15">
      <c r="A3" s="9" t="s">
        <v>1144</v>
      </c>
      <c r="B3" s="10" t="s">
        <v>3</v>
      </c>
      <c r="C3" s="10" t="s">
        <v>1246</v>
      </c>
      <c r="D3" s="10" t="s">
        <v>5</v>
      </c>
      <c r="E3" s="10" t="s">
        <v>1247</v>
      </c>
      <c r="F3" s="10" t="s">
        <v>7</v>
      </c>
    </row>
    <row r="4" spans="1:6" s="33" customFormat="1" ht="24" customHeight="1" x14ac:dyDescent="0.15">
      <c r="A4" s="37" t="s">
        <v>1315</v>
      </c>
      <c r="B4" s="86">
        <v>15379</v>
      </c>
      <c r="C4" s="86">
        <v>2901</v>
      </c>
      <c r="D4" s="86">
        <v>17612</v>
      </c>
      <c r="E4" s="72">
        <v>607.10099965529105</v>
      </c>
      <c r="F4" s="67">
        <v>134.77196204468899</v>
      </c>
    </row>
    <row r="5" spans="1:6" s="33" customFormat="1" ht="24" customHeight="1" x14ac:dyDescent="0.15">
      <c r="A5" s="41" t="s">
        <v>1316</v>
      </c>
      <c r="B5" s="87">
        <v>15379</v>
      </c>
      <c r="C5" s="87">
        <v>2901</v>
      </c>
      <c r="D5" s="88">
        <v>17612</v>
      </c>
      <c r="E5" s="71">
        <v>607.10099965529105</v>
      </c>
      <c r="F5" s="83">
        <v>134.77196204468899</v>
      </c>
    </row>
    <row r="6" spans="1:6" s="33" customFormat="1" ht="24" customHeight="1" x14ac:dyDescent="0.15">
      <c r="A6" s="37" t="s">
        <v>1317</v>
      </c>
      <c r="B6" s="86">
        <v>4000</v>
      </c>
      <c r="C6" s="86">
        <v>230</v>
      </c>
      <c r="D6" s="89">
        <v>530</v>
      </c>
      <c r="E6" s="72">
        <v>230.434782608696</v>
      </c>
      <c r="F6" s="67">
        <v>12.619047619047601</v>
      </c>
    </row>
    <row r="7" spans="1:6" s="33" customFormat="1" ht="24" customHeight="1" x14ac:dyDescent="0.15">
      <c r="A7" s="41" t="s">
        <v>1318</v>
      </c>
      <c r="B7" s="87"/>
      <c r="C7" s="87">
        <v>230</v>
      </c>
      <c r="D7" s="88">
        <v>230</v>
      </c>
      <c r="E7" s="71">
        <v>100</v>
      </c>
      <c r="F7" s="83">
        <v>5.4761904761904798</v>
      </c>
    </row>
    <row r="8" spans="1:6" s="33" customFormat="1" ht="24" customHeight="1" x14ac:dyDescent="0.15">
      <c r="A8" s="41" t="s">
        <v>1319</v>
      </c>
      <c r="B8" s="87">
        <v>4000</v>
      </c>
      <c r="C8" s="87"/>
      <c r="D8" s="88">
        <v>300</v>
      </c>
      <c r="E8" s="71">
        <v>0</v>
      </c>
      <c r="F8" s="83">
        <v>0</v>
      </c>
    </row>
    <row r="9" spans="1:6" s="33" customFormat="1" ht="24" customHeight="1" x14ac:dyDescent="0.15">
      <c r="A9" s="37" t="s">
        <v>1320</v>
      </c>
      <c r="B9" s="86">
        <v>0</v>
      </c>
      <c r="C9" s="86">
        <v>0</v>
      </c>
      <c r="D9" s="89">
        <v>2087</v>
      </c>
      <c r="E9" s="72">
        <v>0</v>
      </c>
      <c r="F9" s="83">
        <v>1028.07881773399</v>
      </c>
    </row>
    <row r="10" spans="1:6" s="33" customFormat="1" ht="24" customHeight="1" x14ac:dyDescent="0.15">
      <c r="A10" s="41" t="s">
        <v>1321</v>
      </c>
      <c r="B10" s="87"/>
      <c r="C10" s="87"/>
      <c r="D10" s="88">
        <v>2087</v>
      </c>
      <c r="E10" s="71">
        <v>0</v>
      </c>
      <c r="F10" s="83">
        <v>1028.07881773399</v>
      </c>
    </row>
    <row r="11" spans="1:6" s="33" customFormat="1" ht="24" customHeight="1" x14ac:dyDescent="0.15">
      <c r="A11" s="37" t="s">
        <v>1322</v>
      </c>
      <c r="B11" s="86">
        <v>262</v>
      </c>
      <c r="C11" s="86">
        <v>263</v>
      </c>
      <c r="D11" s="89">
        <v>262</v>
      </c>
      <c r="E11" s="72">
        <v>99.619771863117904</v>
      </c>
      <c r="F11" s="67">
        <v>34.473684210526301</v>
      </c>
    </row>
    <row r="12" spans="1:6" s="33" customFormat="1" ht="24" customHeight="1" x14ac:dyDescent="0.15">
      <c r="A12" s="41" t="s">
        <v>1323</v>
      </c>
      <c r="B12" s="87">
        <v>262</v>
      </c>
      <c r="C12" s="87">
        <v>263</v>
      </c>
      <c r="D12" s="88">
        <v>262</v>
      </c>
      <c r="E12" s="71">
        <v>99.619771863117904</v>
      </c>
      <c r="F12" s="83">
        <v>34.473684210526301</v>
      </c>
    </row>
    <row r="13" spans="1:6" s="33" customFormat="1" ht="24" customHeight="1" x14ac:dyDescent="0.15">
      <c r="A13" s="41"/>
      <c r="B13" s="87"/>
      <c r="C13" s="87"/>
      <c r="D13" s="88"/>
      <c r="E13" s="71">
        <v>0</v>
      </c>
      <c r="F13" s="83">
        <v>0</v>
      </c>
    </row>
    <row r="14" spans="1:6" s="33" customFormat="1" ht="24" customHeight="1" x14ac:dyDescent="0.15">
      <c r="A14" s="9" t="s">
        <v>1324</v>
      </c>
      <c r="B14" s="89">
        <v>19641</v>
      </c>
      <c r="C14" s="89">
        <v>3394</v>
      </c>
      <c r="D14" s="89">
        <v>20491</v>
      </c>
      <c r="E14" s="72">
        <v>603.74189746611705</v>
      </c>
      <c r="F14" s="67">
        <v>112.396467555263</v>
      </c>
    </row>
    <row r="15" spans="1:6" s="33" customFormat="1" ht="24" customHeight="1" x14ac:dyDescent="0.15"/>
    <row r="16" spans="1:6" s="33" customFormat="1" ht="24" customHeight="1" x14ac:dyDescent="0.15"/>
    <row r="17" s="33" customFormat="1" ht="24" customHeight="1" x14ac:dyDescent="0.15"/>
    <row r="18" s="33" customFormat="1" ht="24" customHeight="1" x14ac:dyDescent="0.15"/>
    <row r="19" s="33" customFormat="1" ht="24" customHeight="1" x14ac:dyDescent="0.15"/>
    <row r="20" s="33" customFormat="1" ht="24" customHeight="1" x14ac:dyDescent="0.15"/>
    <row r="21" s="33" customFormat="1" ht="24" customHeight="1" x14ac:dyDescent="0.15"/>
    <row r="22" s="33" customFormat="1" ht="24" customHeight="1" x14ac:dyDescent="0.15"/>
    <row r="23" s="33" customFormat="1" ht="24" customHeight="1" x14ac:dyDescent="0.15"/>
    <row r="24" s="33" customFormat="1" ht="24" customHeight="1" x14ac:dyDescent="0.15"/>
    <row r="25" s="33" customFormat="1" ht="24" customHeight="1" x14ac:dyDescent="0.15"/>
    <row r="26" s="33" customFormat="1" ht="24" customHeight="1" x14ac:dyDescent="0.15"/>
    <row r="27" s="33" customFormat="1" ht="24" customHeight="1" x14ac:dyDescent="0.15"/>
    <row r="28" s="33" customFormat="1" ht="24" customHeight="1" x14ac:dyDescent="0.15"/>
    <row r="29" s="33" customFormat="1" ht="24" customHeight="1" x14ac:dyDescent="0.15"/>
    <row r="30" s="33" customFormat="1" ht="24" customHeight="1" x14ac:dyDescent="0.15"/>
    <row r="31" s="33" customFormat="1" ht="24" customHeight="1" x14ac:dyDescent="0.15"/>
    <row r="32" s="33" customFormat="1" ht="24" customHeight="1" x14ac:dyDescent="0.15"/>
    <row r="33" s="33" customFormat="1" ht="24" customHeight="1" x14ac:dyDescent="0.15"/>
    <row r="34" s="33" customFormat="1" ht="24" customHeight="1" x14ac:dyDescent="0.15"/>
    <row r="35" s="33" customFormat="1" ht="24" customHeight="1" x14ac:dyDescent="0.15"/>
    <row r="36" s="33" customFormat="1" ht="24" customHeight="1" x14ac:dyDescent="0.15"/>
    <row r="37" s="33" customFormat="1" ht="24" customHeight="1" x14ac:dyDescent="0.15"/>
    <row r="38" s="33" customFormat="1" ht="24" customHeight="1" x14ac:dyDescent="0.15"/>
    <row r="39" s="33" customFormat="1" ht="24" customHeight="1" x14ac:dyDescent="0.15"/>
    <row r="40" s="33" customFormat="1" ht="24" customHeight="1" x14ac:dyDescent="0.15"/>
    <row r="41" s="33" customFormat="1" ht="24" customHeight="1" x14ac:dyDescent="0.15"/>
    <row r="42" s="33" customFormat="1" ht="24" customHeight="1" x14ac:dyDescent="0.15"/>
    <row r="43" s="33" customFormat="1" ht="24" customHeight="1" x14ac:dyDescent="0.15"/>
    <row r="44" s="33" customFormat="1" ht="24" customHeight="1" x14ac:dyDescent="0.15"/>
    <row r="45" s="33" customFormat="1" ht="24" customHeight="1" x14ac:dyDescent="0.15"/>
    <row r="46" s="33" customFormat="1" ht="24" customHeight="1" x14ac:dyDescent="0.15"/>
    <row r="47" s="33" customFormat="1" ht="24" customHeight="1" x14ac:dyDescent="0.15"/>
    <row r="48" s="33" customFormat="1" ht="24" customHeight="1" x14ac:dyDescent="0.15"/>
    <row r="49" s="33" customFormat="1" ht="24" customHeight="1" x14ac:dyDescent="0.15"/>
    <row r="50" s="33" customFormat="1" ht="24" customHeight="1" x14ac:dyDescent="0.15"/>
    <row r="51" s="33" customFormat="1" ht="24" customHeight="1" x14ac:dyDescent="0.15"/>
    <row r="52" s="33" customFormat="1" ht="24" customHeight="1" x14ac:dyDescent="0.15"/>
    <row r="53" s="33" customFormat="1" ht="24" customHeight="1" x14ac:dyDescent="0.15"/>
    <row r="54" s="33" customFormat="1" ht="24" customHeight="1" x14ac:dyDescent="0.15"/>
    <row r="55" s="33" customFormat="1" ht="24" customHeight="1" x14ac:dyDescent="0.15"/>
    <row r="56" s="33" customFormat="1" ht="24" customHeight="1" x14ac:dyDescent="0.15"/>
    <row r="57" s="33" customFormat="1" ht="24" customHeight="1" x14ac:dyDescent="0.15"/>
    <row r="58" s="33" customFormat="1" ht="24" customHeight="1" x14ac:dyDescent="0.15"/>
    <row r="59" s="33" customFormat="1" ht="24" customHeight="1" x14ac:dyDescent="0.15"/>
    <row r="60" s="33" customFormat="1" ht="24" customHeight="1" x14ac:dyDescent="0.15"/>
    <row r="61" s="33" customFormat="1" ht="24" customHeight="1" x14ac:dyDescent="0.15"/>
    <row r="62" s="33" customFormat="1" ht="24" customHeight="1" x14ac:dyDescent="0.15"/>
    <row r="63" s="33" customFormat="1" ht="24" customHeight="1" x14ac:dyDescent="0.15"/>
    <row r="64" s="33" customFormat="1" ht="24" customHeight="1" x14ac:dyDescent="0.15"/>
    <row r="65" spans="1:6" s="33" customFormat="1" ht="24" customHeight="1" x14ac:dyDescent="0.15"/>
    <row r="66" spans="1:6" s="33" customFormat="1" ht="24" customHeight="1" x14ac:dyDescent="0.15">
      <c r="A66" s="34"/>
      <c r="B66" s="34"/>
      <c r="C66" s="34"/>
      <c r="D66" s="34"/>
      <c r="E66" s="34"/>
      <c r="F66" s="34"/>
    </row>
    <row r="67" spans="1:6" s="33" customFormat="1" ht="24" customHeight="1" x14ac:dyDescent="0.15">
      <c r="A67" s="34"/>
      <c r="B67" s="34"/>
      <c r="C67" s="34"/>
      <c r="D67" s="34"/>
      <c r="E67" s="34"/>
      <c r="F67" s="34"/>
    </row>
    <row r="68" spans="1:6" s="33" customFormat="1" ht="24" customHeight="1" x14ac:dyDescent="0.15">
      <c r="A68" s="34"/>
      <c r="B68" s="34"/>
      <c r="C68" s="34"/>
      <c r="D68" s="34"/>
      <c r="E68" s="34"/>
      <c r="F68" s="34"/>
    </row>
    <row r="69" spans="1:6" s="33" customFormat="1" ht="24" customHeight="1" x14ac:dyDescent="0.15">
      <c r="A69" s="34"/>
      <c r="B69" s="34"/>
      <c r="C69" s="34"/>
      <c r="D69" s="34"/>
      <c r="E69" s="34"/>
      <c r="F69" s="34"/>
    </row>
    <row r="70" spans="1:6" s="33" customFormat="1" ht="24" customHeight="1" x14ac:dyDescent="0.15">
      <c r="A70" s="34"/>
      <c r="B70" s="34"/>
      <c r="C70" s="34"/>
      <c r="D70" s="34"/>
      <c r="E70" s="34"/>
      <c r="F70" s="34"/>
    </row>
    <row r="71" spans="1:6" s="33" customFormat="1" ht="24" customHeight="1" x14ac:dyDescent="0.15">
      <c r="A71" s="34"/>
      <c r="B71" s="34"/>
      <c r="C71" s="34"/>
      <c r="D71" s="34"/>
      <c r="E71" s="34"/>
      <c r="F71" s="34"/>
    </row>
    <row r="72" spans="1:6" s="33" customFormat="1" ht="24" customHeight="1" x14ac:dyDescent="0.15">
      <c r="A72" s="34"/>
      <c r="B72" s="34"/>
      <c r="C72" s="34"/>
      <c r="D72" s="34"/>
      <c r="E72" s="34"/>
      <c r="F72" s="34"/>
    </row>
    <row r="73" spans="1:6" s="33" customFormat="1" ht="24" customHeight="1" x14ac:dyDescent="0.15">
      <c r="A73" s="34"/>
      <c r="B73" s="34"/>
      <c r="C73" s="34"/>
      <c r="D73" s="34"/>
      <c r="E73" s="34"/>
      <c r="F73" s="34"/>
    </row>
    <row r="74" spans="1:6" s="33" customFormat="1" ht="24" customHeight="1" x14ac:dyDescent="0.15">
      <c r="A74" s="34"/>
      <c r="B74" s="34"/>
      <c r="C74" s="34"/>
      <c r="D74" s="34"/>
      <c r="E74" s="34"/>
      <c r="F74" s="34"/>
    </row>
    <row r="75" spans="1:6" s="33" customFormat="1" ht="24" customHeight="1" x14ac:dyDescent="0.15">
      <c r="A75" s="34"/>
      <c r="B75" s="34"/>
      <c r="C75" s="34"/>
      <c r="D75" s="34"/>
      <c r="E75" s="34"/>
      <c r="F75" s="34"/>
    </row>
    <row r="76" spans="1:6" s="33" customFormat="1" ht="24" customHeight="1" x14ac:dyDescent="0.15">
      <c r="A76" s="34"/>
      <c r="B76" s="34"/>
      <c r="C76" s="34"/>
      <c r="D76" s="34"/>
      <c r="E76" s="34"/>
      <c r="F76" s="34"/>
    </row>
    <row r="77" spans="1:6" s="33" customFormat="1" ht="24" customHeight="1" x14ac:dyDescent="0.15">
      <c r="A77" s="34"/>
      <c r="B77" s="34"/>
      <c r="C77" s="34"/>
      <c r="D77" s="34"/>
      <c r="E77" s="34"/>
      <c r="F77" s="34"/>
    </row>
    <row r="78" spans="1:6" s="33" customFormat="1" ht="24" customHeight="1" x14ac:dyDescent="0.15">
      <c r="A78" s="34"/>
      <c r="B78" s="34"/>
      <c r="C78" s="34"/>
      <c r="D78" s="34"/>
      <c r="E78" s="34"/>
      <c r="F78" s="34"/>
    </row>
    <row r="79" spans="1:6" s="33" customFormat="1" ht="24" customHeight="1" x14ac:dyDescent="0.15">
      <c r="A79" s="34"/>
      <c r="B79" s="34"/>
      <c r="C79" s="34"/>
      <c r="D79" s="34"/>
      <c r="E79" s="34"/>
      <c r="F79" s="34"/>
    </row>
  </sheetData>
  <mergeCells count="2">
    <mergeCell ref="A1:F1"/>
    <mergeCell ref="D2:F2"/>
  </mergeCells>
  <phoneticPr fontId="0" type="noConversion"/>
  <printOptions horizontalCentered="1"/>
  <pageMargins left="0.58742653666518807" right="0.58742653666518807" top="0.39022900457457299" bottom="0.58742653666518807" header="0.58742653666518807" footer="0.39022900457457299"/>
  <pageSetup paperSize="9" scale="97" firstPageNumber="0" fitToHeight="0" orientation="portrait" blackAndWhite="1" useFirstPageNumber="1" r:id="rId1"/>
  <extLst>
    <ext uri="{2D9387EB-5337-4D45-933B-B4D357D02E09}">
      <gutter val="0.0" pos="0"/>
    </ext>
  </extLst>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pageSetUpPr fitToPage="1"/>
  </sheetPr>
  <dimension ref="A1:F75"/>
  <sheetViews>
    <sheetView showZeros="0" view="pageBreakPreview" workbookViewId="0">
      <selection activeCell="J9" sqref="J9"/>
    </sheetView>
  </sheetViews>
  <sheetFormatPr defaultColWidth="9" defaultRowHeight="14.25" x14ac:dyDescent="0.15"/>
  <cols>
    <col min="1" max="1" width="46.5" style="34" customWidth="1"/>
    <col min="2" max="2" width="9.625" style="34" customWidth="1"/>
    <col min="3" max="3" width="13.25" style="34" customWidth="1"/>
    <col min="4" max="4" width="9.625" style="34" customWidth="1"/>
    <col min="5" max="5" width="12" style="34" customWidth="1"/>
    <col min="6" max="6" width="12.25" style="34" customWidth="1"/>
    <col min="7" max="16384" width="9" style="34"/>
  </cols>
  <sheetData>
    <row r="1" spans="1:6" s="30" customFormat="1" ht="42" customHeight="1" x14ac:dyDescent="0.15">
      <c r="A1" s="280" t="s">
        <v>1325</v>
      </c>
      <c r="B1" s="256"/>
      <c r="C1" s="256"/>
      <c r="D1" s="256"/>
      <c r="E1" s="256"/>
      <c r="F1" s="256"/>
    </row>
    <row r="2" spans="1:6" s="31" customFormat="1" ht="21" customHeight="1" x14ac:dyDescent="0.15">
      <c r="C2" s="276" t="s">
        <v>1</v>
      </c>
      <c r="D2" s="276"/>
      <c r="E2" s="276"/>
      <c r="F2" s="276"/>
    </row>
    <row r="3" spans="1:6" s="32" customFormat="1" ht="30.95" customHeight="1" x14ac:dyDescent="0.15">
      <c r="A3" s="9" t="s">
        <v>1144</v>
      </c>
      <c r="B3" s="10" t="s">
        <v>3</v>
      </c>
      <c r="C3" s="10" t="s">
        <v>1246</v>
      </c>
      <c r="D3" s="10" t="s">
        <v>5</v>
      </c>
      <c r="E3" s="10" t="s">
        <v>1326</v>
      </c>
      <c r="F3" s="10" t="s">
        <v>7</v>
      </c>
    </row>
    <row r="4" spans="1:6" s="32" customFormat="1" ht="24" customHeight="1" x14ac:dyDescent="0.15">
      <c r="A4" s="66" t="s">
        <v>1327</v>
      </c>
      <c r="B4" s="17">
        <v>10</v>
      </c>
      <c r="C4" s="17">
        <v>19</v>
      </c>
      <c r="D4" s="17">
        <v>18</v>
      </c>
      <c r="E4" s="67">
        <v>94.736842105263193</v>
      </c>
      <c r="F4" s="44">
        <v>120</v>
      </c>
    </row>
    <row r="5" spans="1:6" s="33" customFormat="1" ht="24" customHeight="1" x14ac:dyDescent="0.15">
      <c r="A5" s="82" t="s">
        <v>1328</v>
      </c>
      <c r="B5" s="18">
        <v>10</v>
      </c>
      <c r="C5" s="18">
        <v>18</v>
      </c>
      <c r="D5" s="18">
        <v>17</v>
      </c>
      <c r="E5" s="83">
        <v>94.4444444444444</v>
      </c>
      <c r="F5" s="45">
        <v>113.333333333333</v>
      </c>
    </row>
    <row r="6" spans="1:6" s="33" customFormat="1" ht="24" customHeight="1" x14ac:dyDescent="0.15">
      <c r="A6" s="82" t="s">
        <v>1329</v>
      </c>
      <c r="B6" s="18"/>
      <c r="C6" s="18">
        <v>1</v>
      </c>
      <c r="D6" s="18">
        <v>1</v>
      </c>
      <c r="E6" s="67">
        <v>100</v>
      </c>
      <c r="F6" s="44">
        <v>0</v>
      </c>
    </row>
    <row r="7" spans="1:6" s="33" customFormat="1" ht="24" customHeight="1" x14ac:dyDescent="0.15">
      <c r="A7" s="84" t="s">
        <v>1330</v>
      </c>
      <c r="B7" s="17">
        <v>1005</v>
      </c>
      <c r="C7" s="17">
        <v>1331</v>
      </c>
      <c r="D7" s="17">
        <v>5</v>
      </c>
      <c r="E7" s="67">
        <v>0.37565740045078899</v>
      </c>
      <c r="F7" s="44">
        <v>100</v>
      </c>
    </row>
    <row r="8" spans="1:6" s="33" customFormat="1" ht="24" customHeight="1" x14ac:dyDescent="0.15">
      <c r="A8" s="69" t="s">
        <v>1331</v>
      </c>
      <c r="B8" s="18"/>
      <c r="C8" s="18"/>
      <c r="D8" s="18"/>
      <c r="E8" s="67">
        <v>0</v>
      </c>
      <c r="F8" s="44">
        <v>0</v>
      </c>
    </row>
    <row r="9" spans="1:6" s="33" customFormat="1" ht="24" customHeight="1" x14ac:dyDescent="0.15">
      <c r="A9" s="69" t="s">
        <v>1332</v>
      </c>
      <c r="B9" s="18"/>
      <c r="C9" s="18"/>
      <c r="D9" s="18"/>
      <c r="E9" s="67">
        <v>0</v>
      </c>
      <c r="F9" s="44">
        <v>0</v>
      </c>
    </row>
    <row r="10" spans="1:6" s="33" customFormat="1" ht="24" customHeight="1" x14ac:dyDescent="0.15">
      <c r="A10" s="69" t="s">
        <v>1333</v>
      </c>
      <c r="B10" s="17"/>
      <c r="C10" s="17"/>
      <c r="D10" s="17"/>
      <c r="E10" s="67">
        <v>0</v>
      </c>
      <c r="F10" s="44">
        <v>0</v>
      </c>
    </row>
    <row r="11" spans="1:6" s="32" customFormat="1" ht="24" customHeight="1" x14ac:dyDescent="0.15">
      <c r="A11" s="69" t="s">
        <v>1334</v>
      </c>
      <c r="B11" s="18">
        <v>1005</v>
      </c>
      <c r="C11" s="18">
        <v>1331</v>
      </c>
      <c r="D11" s="18">
        <v>5</v>
      </c>
      <c r="E11" s="83">
        <v>0.37565740045078899</v>
      </c>
      <c r="F11" s="45">
        <v>100</v>
      </c>
    </row>
    <row r="12" spans="1:6" s="65" customFormat="1" ht="24" customHeight="1" x14ac:dyDescent="0.15">
      <c r="A12" s="66" t="s">
        <v>1335</v>
      </c>
      <c r="B12" s="17">
        <v>351</v>
      </c>
      <c r="C12" s="17">
        <v>664</v>
      </c>
      <c r="D12" s="17">
        <v>134</v>
      </c>
      <c r="E12" s="67">
        <v>20.180722891566301</v>
      </c>
      <c r="F12" s="44">
        <v>41.358024691357997</v>
      </c>
    </row>
    <row r="13" spans="1:6" s="33" customFormat="1" ht="24" customHeight="1" x14ac:dyDescent="0.15">
      <c r="A13" s="69" t="s">
        <v>1336</v>
      </c>
      <c r="B13" s="18">
        <v>351</v>
      </c>
      <c r="C13" s="18">
        <v>664</v>
      </c>
      <c r="D13" s="18">
        <v>134</v>
      </c>
      <c r="E13" s="83">
        <v>20.180722891566301</v>
      </c>
      <c r="F13" s="45">
        <v>41.358024691357997</v>
      </c>
    </row>
    <row r="14" spans="1:6" s="65" customFormat="1" ht="24" customHeight="1" x14ac:dyDescent="0.15">
      <c r="A14" s="69"/>
      <c r="B14" s="18"/>
      <c r="C14" s="18"/>
      <c r="D14" s="18"/>
      <c r="E14" s="67">
        <v>0</v>
      </c>
      <c r="F14" s="44">
        <v>0</v>
      </c>
    </row>
    <row r="15" spans="1:6" s="65" customFormat="1" ht="24" customHeight="1" x14ac:dyDescent="0.15">
      <c r="A15" s="85" t="s">
        <v>1337</v>
      </c>
      <c r="B15" s="17">
        <v>1366</v>
      </c>
      <c r="C15" s="17">
        <v>2014</v>
      </c>
      <c r="D15" s="17">
        <v>157</v>
      </c>
      <c r="E15" s="67">
        <v>7.7954319761668298</v>
      </c>
      <c r="F15" s="44">
        <v>45.639534883720899</v>
      </c>
    </row>
    <row r="16" spans="1:6" s="81" customFormat="1" ht="24" customHeight="1" x14ac:dyDescent="0.15">
      <c r="A16" s="33"/>
      <c r="B16" s="33"/>
      <c r="C16" s="33"/>
      <c r="D16" s="74"/>
      <c r="E16" s="74"/>
      <c r="F16" s="74"/>
    </row>
    <row r="17" spans="1:6" s="65" customFormat="1" ht="24" customHeight="1" x14ac:dyDescent="0.15">
      <c r="A17" s="33"/>
      <c r="B17" s="33"/>
      <c r="C17" s="33"/>
      <c r="D17" s="74"/>
      <c r="E17" s="74"/>
      <c r="F17" s="74"/>
    </row>
    <row r="18" spans="1:6" s="65" customFormat="1" ht="24" customHeight="1" x14ac:dyDescent="0.15">
      <c r="A18" s="33"/>
      <c r="B18" s="33"/>
      <c r="C18" s="33"/>
      <c r="D18" s="74"/>
      <c r="E18" s="74"/>
      <c r="F18" s="74"/>
    </row>
    <row r="19" spans="1:6" s="65" customFormat="1" ht="24" customHeight="1" x14ac:dyDescent="0.15">
      <c r="A19" s="33"/>
      <c r="B19" s="33"/>
      <c r="C19" s="33"/>
      <c r="D19" s="74"/>
      <c r="E19" s="74"/>
      <c r="F19" s="74"/>
    </row>
    <row r="20" spans="1:6" s="33" customFormat="1" ht="24" customHeight="1" x14ac:dyDescent="0.15">
      <c r="D20" s="74"/>
      <c r="E20" s="74"/>
      <c r="F20" s="74"/>
    </row>
    <row r="21" spans="1:6" s="65" customFormat="1" ht="24" customHeight="1" x14ac:dyDescent="0.15">
      <c r="A21" s="33"/>
      <c r="B21" s="33"/>
      <c r="C21" s="33"/>
      <c r="D21" s="74"/>
      <c r="E21" s="74"/>
      <c r="F21" s="74"/>
    </row>
    <row r="22" spans="1:6" s="65" customFormat="1" ht="24" customHeight="1" x14ac:dyDescent="0.15">
      <c r="A22" s="33"/>
      <c r="B22" s="33"/>
      <c r="C22" s="33"/>
      <c r="D22" s="73"/>
      <c r="E22" s="73"/>
      <c r="F22" s="73"/>
    </row>
    <row r="23" spans="1:6" s="33" customFormat="1" ht="24" customHeight="1" x14ac:dyDescent="0.15">
      <c r="D23" s="73"/>
      <c r="E23" s="73"/>
      <c r="F23" s="73"/>
    </row>
    <row r="24" spans="1:6" s="65" customFormat="1" ht="24" customHeight="1" x14ac:dyDescent="0.15">
      <c r="A24" s="33"/>
      <c r="B24" s="33"/>
      <c r="C24" s="33"/>
      <c r="D24" s="73"/>
      <c r="E24" s="73"/>
      <c r="F24" s="73"/>
    </row>
    <row r="25" spans="1:6" s="65" customFormat="1" ht="24" customHeight="1" x14ac:dyDescent="0.15">
      <c r="A25" s="33"/>
      <c r="B25" s="33"/>
      <c r="C25" s="33"/>
      <c r="D25" s="73"/>
      <c r="E25" s="73"/>
      <c r="F25" s="73"/>
    </row>
    <row r="26" spans="1:6" s="65" customFormat="1" ht="24" customHeight="1" x14ac:dyDescent="0.15">
      <c r="A26" s="33"/>
      <c r="B26" s="33"/>
      <c r="C26" s="33"/>
      <c r="D26" s="73"/>
      <c r="E26" s="73"/>
      <c r="F26" s="73"/>
    </row>
    <row r="27" spans="1:6" s="33" customFormat="1" ht="24" customHeight="1" x14ac:dyDescent="0.15">
      <c r="D27" s="73"/>
      <c r="E27" s="73"/>
      <c r="F27" s="73"/>
    </row>
    <row r="28" spans="1:6" s="65" customFormat="1" ht="24" customHeight="1" x14ac:dyDescent="0.15">
      <c r="A28" s="33"/>
      <c r="B28" s="33"/>
      <c r="C28" s="33"/>
      <c r="D28" s="73"/>
      <c r="E28" s="73"/>
      <c r="F28" s="73"/>
    </row>
    <row r="29" spans="1:6" s="65" customFormat="1" ht="24" customHeight="1" x14ac:dyDescent="0.15">
      <c r="A29" s="33"/>
      <c r="B29" s="33"/>
      <c r="C29" s="33"/>
      <c r="D29" s="74"/>
      <c r="E29" s="74"/>
      <c r="F29" s="74"/>
    </row>
    <row r="30" spans="1:6" s="33" customFormat="1" ht="24" customHeight="1" x14ac:dyDescent="0.15">
      <c r="D30" s="74"/>
      <c r="E30" s="74"/>
      <c r="F30" s="74"/>
    </row>
    <row r="31" spans="1:6" s="33" customFormat="1" ht="24" customHeight="1" x14ac:dyDescent="0.15">
      <c r="D31" s="74"/>
      <c r="E31" s="74"/>
      <c r="F31" s="74"/>
    </row>
    <row r="32" spans="1:6" s="33" customFormat="1" ht="24" customHeight="1" x14ac:dyDescent="0.15">
      <c r="D32" s="74"/>
      <c r="E32" s="74"/>
      <c r="F32" s="74"/>
    </row>
    <row r="33" spans="1:6" s="65" customFormat="1" ht="24" customHeight="1" x14ac:dyDescent="0.15">
      <c r="A33" s="33"/>
      <c r="B33" s="33"/>
      <c r="C33" s="33"/>
      <c r="D33" s="74"/>
      <c r="E33" s="74"/>
      <c r="F33" s="74"/>
    </row>
    <row r="34" spans="1:6" s="65" customFormat="1" ht="24" customHeight="1" x14ac:dyDescent="0.15">
      <c r="A34" s="33"/>
      <c r="B34" s="33"/>
      <c r="C34" s="33"/>
      <c r="D34" s="74"/>
      <c r="E34" s="74"/>
      <c r="F34" s="74"/>
    </row>
    <row r="35" spans="1:6" s="65" customFormat="1" ht="24" customHeight="1" x14ac:dyDescent="0.15">
      <c r="A35" s="33"/>
      <c r="B35" s="33"/>
      <c r="C35" s="33"/>
      <c r="D35" s="74"/>
      <c r="E35" s="74"/>
      <c r="F35" s="74"/>
    </row>
    <row r="36" spans="1:6" s="33" customFormat="1" ht="24" customHeight="1" x14ac:dyDescent="0.15">
      <c r="D36" s="74"/>
      <c r="E36" s="74"/>
      <c r="F36" s="74"/>
    </row>
    <row r="37" spans="1:6" s="33" customFormat="1" ht="24" customHeight="1" x14ac:dyDescent="0.15">
      <c r="D37" s="74"/>
      <c r="E37" s="74"/>
      <c r="F37" s="74"/>
    </row>
    <row r="38" spans="1:6" s="33" customFormat="1" ht="24" customHeight="1" x14ac:dyDescent="0.15">
      <c r="A38" s="32"/>
      <c r="B38" s="32"/>
      <c r="C38" s="32"/>
      <c r="D38" s="73"/>
      <c r="E38" s="73"/>
      <c r="F38" s="73"/>
    </row>
    <row r="39" spans="1:6" s="33" customFormat="1" ht="24" customHeight="1" x14ac:dyDescent="0.15">
      <c r="D39" s="73"/>
      <c r="E39" s="73"/>
      <c r="F39" s="73"/>
    </row>
    <row r="40" spans="1:6" s="33" customFormat="1" ht="24" customHeight="1" x14ac:dyDescent="0.15">
      <c r="D40" s="74"/>
      <c r="E40" s="74"/>
      <c r="F40" s="74"/>
    </row>
    <row r="41" spans="1:6" s="33" customFormat="1" ht="24" customHeight="1" x14ac:dyDescent="0.15">
      <c r="D41" s="74"/>
      <c r="E41" s="74"/>
      <c r="F41" s="74"/>
    </row>
    <row r="42" spans="1:6" s="33" customFormat="1" ht="24" customHeight="1" x14ac:dyDescent="0.15">
      <c r="D42" s="73"/>
      <c r="E42" s="73"/>
      <c r="F42" s="73"/>
    </row>
    <row r="43" spans="1:6" s="33" customFormat="1" ht="24" customHeight="1" x14ac:dyDescent="0.15">
      <c r="D43" s="74"/>
      <c r="E43" s="74"/>
      <c r="F43" s="74"/>
    </row>
    <row r="44" spans="1:6" s="33" customFormat="1" ht="24" customHeight="1" x14ac:dyDescent="0.15">
      <c r="A44" s="32"/>
      <c r="B44" s="32"/>
      <c r="C44" s="32"/>
      <c r="D44" s="73"/>
      <c r="E44" s="73"/>
      <c r="F44" s="73"/>
    </row>
    <row r="45" spans="1:6" s="33" customFormat="1" ht="24" customHeight="1" x14ac:dyDescent="0.15">
      <c r="D45" s="73"/>
      <c r="E45" s="73"/>
      <c r="F45" s="73"/>
    </row>
    <row r="46" spans="1:6" s="33" customFormat="1" ht="24" customHeight="1" x14ac:dyDescent="0.15">
      <c r="D46" s="74"/>
      <c r="E46" s="74"/>
      <c r="F46" s="74"/>
    </row>
    <row r="47" spans="1:6" s="33" customFormat="1" ht="24" customHeight="1" x14ac:dyDescent="0.15">
      <c r="D47" s="74"/>
      <c r="E47" s="74"/>
      <c r="F47" s="74"/>
    </row>
    <row r="48" spans="1:6" s="33" customFormat="1" ht="24" customHeight="1" x14ac:dyDescent="0.15"/>
    <row r="49" s="33" customFormat="1" ht="24" customHeight="1" x14ac:dyDescent="0.15"/>
    <row r="50" s="33" customFormat="1" ht="24" customHeight="1" x14ac:dyDescent="0.15"/>
    <row r="51" s="33" customFormat="1" ht="24" customHeight="1" x14ac:dyDescent="0.15"/>
    <row r="52" s="33" customFormat="1" ht="24" customHeight="1" x14ac:dyDescent="0.15"/>
    <row r="53" s="33" customFormat="1" ht="24" customHeight="1" x14ac:dyDescent="0.15"/>
    <row r="54" s="33" customFormat="1" ht="24" customHeight="1" x14ac:dyDescent="0.15"/>
    <row r="55" s="33" customFormat="1" ht="24" customHeight="1" x14ac:dyDescent="0.15"/>
    <row r="56" s="33" customFormat="1" ht="24" customHeight="1" x14ac:dyDescent="0.15"/>
    <row r="57" s="33" customFormat="1" ht="24" customHeight="1" x14ac:dyDescent="0.15"/>
    <row r="58" s="33" customFormat="1" ht="24" customHeight="1" x14ac:dyDescent="0.15"/>
    <row r="59" s="33" customFormat="1" ht="24" customHeight="1" x14ac:dyDescent="0.15"/>
    <row r="60" s="33" customFormat="1" ht="24" customHeight="1" x14ac:dyDescent="0.15"/>
    <row r="61" s="33" customFormat="1" ht="24" customHeight="1" x14ac:dyDescent="0.15"/>
    <row r="62" s="33" customFormat="1" ht="24" customHeight="1" x14ac:dyDescent="0.15"/>
    <row r="63" s="33" customFormat="1" ht="24" customHeight="1" x14ac:dyDescent="0.15"/>
    <row r="64" s="33" customFormat="1" ht="24" customHeight="1" x14ac:dyDescent="0.15"/>
    <row r="65" spans="1:6" s="33" customFormat="1" ht="24" customHeight="1" x14ac:dyDescent="0.15"/>
    <row r="66" spans="1:6" s="33" customFormat="1" ht="24" customHeight="1" x14ac:dyDescent="0.15"/>
    <row r="67" spans="1:6" s="33" customFormat="1" ht="24" customHeight="1" x14ac:dyDescent="0.15"/>
    <row r="68" spans="1:6" s="33" customFormat="1" ht="24" customHeight="1" x14ac:dyDescent="0.15"/>
    <row r="69" spans="1:6" s="33" customFormat="1" ht="24" customHeight="1" x14ac:dyDescent="0.15"/>
    <row r="70" spans="1:6" s="33" customFormat="1" ht="24" customHeight="1" x14ac:dyDescent="0.15"/>
    <row r="71" spans="1:6" s="33" customFormat="1" ht="24" customHeight="1" x14ac:dyDescent="0.15"/>
    <row r="72" spans="1:6" s="33" customFormat="1" ht="24" customHeight="1" x14ac:dyDescent="0.15"/>
    <row r="73" spans="1:6" s="33" customFormat="1" ht="24" customHeight="1" x14ac:dyDescent="0.15"/>
    <row r="74" spans="1:6" s="33" customFormat="1" ht="24" customHeight="1" x14ac:dyDescent="0.15"/>
    <row r="75" spans="1:6" s="33" customFormat="1" ht="24" customHeight="1" x14ac:dyDescent="0.15">
      <c r="A75" s="34"/>
      <c r="B75" s="34"/>
      <c r="C75" s="34"/>
      <c r="D75" s="34"/>
      <c r="E75" s="34"/>
      <c r="F75" s="34"/>
    </row>
  </sheetData>
  <mergeCells count="2">
    <mergeCell ref="A1:F1"/>
    <mergeCell ref="C2:F2"/>
  </mergeCells>
  <phoneticPr fontId="0" type="noConversion"/>
  <printOptions horizontalCentered="1"/>
  <pageMargins left="0.58742653666518807" right="0.58742653666518807" top="0.39022900457457299" bottom="0.58742653666518807" header="0.58742653666518807" footer="0.39022900457457299"/>
  <pageSetup paperSize="9" scale="89" firstPageNumber="0" fitToHeight="0" orientation="portrait" blackAndWhite="1" useFirstPageNumber="1" r:id="rId1"/>
  <extLst>
    <ext uri="{2D9387EB-5337-4D45-933B-B4D357D02E09}">
      <gutter val="0.0" pos="0"/>
    </ext>
  </extLst>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pageSetUpPr fitToPage="1"/>
  </sheetPr>
  <dimension ref="A1:E80"/>
  <sheetViews>
    <sheetView showZeros="0" view="pageBreakPreview" workbookViewId="0">
      <selection activeCell="H17" sqref="H17"/>
    </sheetView>
  </sheetViews>
  <sheetFormatPr defaultColWidth="9" defaultRowHeight="14.25" x14ac:dyDescent="0.15"/>
  <cols>
    <col min="1" max="1" width="30.625" style="59" customWidth="1"/>
    <col min="2" max="2" width="13.625" style="59" customWidth="1"/>
    <col min="3" max="3" width="30.625" style="59" customWidth="1"/>
    <col min="4" max="4" width="13.625" style="59" customWidth="1"/>
    <col min="5" max="16384" width="9" style="59"/>
  </cols>
  <sheetData>
    <row r="1" spans="1:5" s="30" customFormat="1" ht="42" customHeight="1" x14ac:dyDescent="0.15">
      <c r="A1" s="266" t="s">
        <v>1338</v>
      </c>
      <c r="B1" s="256"/>
      <c r="C1" s="256"/>
      <c r="D1" s="256"/>
    </row>
    <row r="2" spans="1:5" s="31" customFormat="1" ht="21.95" customHeight="1" x14ac:dyDescent="0.15">
      <c r="B2" s="60"/>
      <c r="C2" s="257" t="s">
        <v>63</v>
      </c>
      <c r="D2" s="257"/>
    </row>
    <row r="3" spans="1:5" s="57" customFormat="1" ht="30" customHeight="1" x14ac:dyDescent="0.15">
      <c r="A3" s="9" t="s">
        <v>64</v>
      </c>
      <c r="B3" s="61" t="s">
        <v>5</v>
      </c>
      <c r="C3" s="9" t="s">
        <v>65</v>
      </c>
      <c r="D3" s="61" t="s">
        <v>5</v>
      </c>
    </row>
    <row r="4" spans="1:5" s="58" customFormat="1" ht="24" customHeight="1" x14ac:dyDescent="0.15">
      <c r="A4" s="23" t="s">
        <v>1339</v>
      </c>
      <c r="B4" s="24">
        <v>20491</v>
      </c>
      <c r="C4" s="79" t="s">
        <v>1340</v>
      </c>
      <c r="D4" s="24">
        <v>157</v>
      </c>
    </row>
    <row r="5" spans="1:5" s="58" customFormat="1" ht="24" customHeight="1" x14ac:dyDescent="0.15">
      <c r="A5" s="37" t="s">
        <v>68</v>
      </c>
      <c r="B5" s="24">
        <f>B6+B7</f>
        <v>782</v>
      </c>
      <c r="C5" s="37" t="s">
        <v>69</v>
      </c>
      <c r="D5" s="24">
        <v>19259</v>
      </c>
    </row>
    <row r="6" spans="1:5" s="58" customFormat="1" ht="24" customHeight="1" x14ac:dyDescent="0.15">
      <c r="A6" s="41" t="s">
        <v>1341</v>
      </c>
      <c r="B6" s="26">
        <v>20</v>
      </c>
      <c r="C6" s="80" t="s">
        <v>1342</v>
      </c>
      <c r="D6" s="26">
        <v>19259</v>
      </c>
    </row>
    <row r="7" spans="1:5" s="58" customFormat="1" ht="24" customHeight="1" x14ac:dyDescent="0.15">
      <c r="A7" s="41" t="s">
        <v>1343</v>
      </c>
      <c r="B7" s="26">
        <v>762</v>
      </c>
      <c r="C7" s="80"/>
      <c r="D7" s="24"/>
    </row>
    <row r="8" spans="1:5" s="33" customFormat="1" ht="24" customHeight="1" x14ac:dyDescent="0.15">
      <c r="A8" s="23"/>
      <c r="B8" s="17"/>
      <c r="C8" s="79"/>
      <c r="D8" s="17"/>
      <c r="E8" s="58"/>
    </row>
    <row r="9" spans="1:5" s="58" customFormat="1" ht="24" customHeight="1" x14ac:dyDescent="0.15">
      <c r="A9" s="9" t="s">
        <v>111</v>
      </c>
      <c r="B9" s="24">
        <f>B4+B5</f>
        <v>21273</v>
      </c>
      <c r="C9" s="9" t="s">
        <v>112</v>
      </c>
      <c r="D9" s="24">
        <f>D4+D5</f>
        <v>19416</v>
      </c>
    </row>
    <row r="10" spans="1:5" s="58" customFormat="1" ht="24" customHeight="1" x14ac:dyDescent="0.15">
      <c r="A10" s="63"/>
      <c r="B10" s="63"/>
      <c r="C10" s="64" t="s">
        <v>114</v>
      </c>
      <c r="D10" s="17">
        <f>B9-D9</f>
        <v>1857</v>
      </c>
    </row>
    <row r="11" spans="1:5" s="58" customFormat="1" ht="24" customHeight="1" x14ac:dyDescent="0.15"/>
    <row r="12" spans="1:5" s="58" customFormat="1" ht="24" customHeight="1" x14ac:dyDescent="0.15"/>
    <row r="13" spans="1:5" s="58" customFormat="1" ht="24" customHeight="1" x14ac:dyDescent="0.15">
      <c r="D13" s="57"/>
    </row>
    <row r="14" spans="1:5" s="58" customFormat="1" ht="24" customHeight="1" x14ac:dyDescent="0.15"/>
    <row r="15" spans="1:5" s="58" customFormat="1" ht="24" customHeight="1" x14ac:dyDescent="0.15"/>
    <row r="16" spans="1:5" s="58" customFormat="1" ht="24" customHeight="1" x14ac:dyDescent="0.15"/>
    <row r="17" s="58" customFormat="1" ht="24" customHeight="1" x14ac:dyDescent="0.15"/>
    <row r="18" s="58" customFormat="1" ht="24" customHeight="1" x14ac:dyDescent="0.15"/>
    <row r="19" s="58" customFormat="1" ht="24" customHeight="1" x14ac:dyDescent="0.15"/>
    <row r="20" s="58" customFormat="1" ht="24" customHeight="1" x14ac:dyDescent="0.15"/>
    <row r="21" s="58" customFormat="1" ht="24" customHeight="1" x14ac:dyDescent="0.15"/>
    <row r="22" s="58" customFormat="1" ht="24" customHeight="1" x14ac:dyDescent="0.15"/>
    <row r="23" s="58" customFormat="1" ht="24" customHeight="1" x14ac:dyDescent="0.15"/>
    <row r="24" s="58" customFormat="1" ht="24" customHeight="1" x14ac:dyDescent="0.15"/>
    <row r="25" s="58" customFormat="1" ht="24" customHeight="1" x14ac:dyDescent="0.15"/>
    <row r="26" s="58" customFormat="1" ht="24" customHeight="1" x14ac:dyDescent="0.15"/>
    <row r="27" s="58" customFormat="1" ht="24" customHeight="1" x14ac:dyDescent="0.15"/>
    <row r="28" s="58" customFormat="1" ht="24" customHeight="1" x14ac:dyDescent="0.15"/>
    <row r="29" s="58" customFormat="1" ht="24" customHeight="1" x14ac:dyDescent="0.15"/>
    <row r="30" s="58" customFormat="1" ht="24" customHeight="1" x14ac:dyDescent="0.15"/>
    <row r="31" s="58" customFormat="1" ht="24" customHeight="1" x14ac:dyDescent="0.15"/>
    <row r="32" s="58" customFormat="1" ht="24" customHeight="1" x14ac:dyDescent="0.15"/>
    <row r="33" s="58" customFormat="1" ht="24" customHeight="1" x14ac:dyDescent="0.15"/>
    <row r="34" s="58" customFormat="1" ht="24" customHeight="1" x14ac:dyDescent="0.15"/>
    <row r="35" s="58" customFormat="1" ht="24" customHeight="1" x14ac:dyDescent="0.15"/>
    <row r="36" s="58" customFormat="1" ht="24" customHeight="1" x14ac:dyDescent="0.15"/>
    <row r="37" s="58" customFormat="1" ht="24" customHeight="1" x14ac:dyDescent="0.15"/>
    <row r="38" s="58" customFormat="1" ht="24" customHeight="1" x14ac:dyDescent="0.15"/>
    <row r="39" s="58" customFormat="1" ht="24" customHeight="1" x14ac:dyDescent="0.15"/>
    <row r="40" s="58" customFormat="1" ht="24" customHeight="1" x14ac:dyDescent="0.15"/>
    <row r="41" s="58" customFormat="1" ht="24" customHeight="1" x14ac:dyDescent="0.15"/>
    <row r="42" s="58" customFormat="1" ht="24" customHeight="1" x14ac:dyDescent="0.15"/>
    <row r="43" s="58" customFormat="1" ht="24" customHeight="1" x14ac:dyDescent="0.15"/>
    <row r="44" s="58" customFormat="1" ht="24" customHeight="1" x14ac:dyDescent="0.15"/>
    <row r="45" s="58" customFormat="1" ht="24" customHeight="1" x14ac:dyDescent="0.15"/>
    <row r="46" s="58" customFormat="1" ht="24" customHeight="1" x14ac:dyDescent="0.15"/>
    <row r="47" s="58" customFormat="1" ht="24" customHeight="1" x14ac:dyDescent="0.15"/>
    <row r="48" s="58" customFormat="1" ht="24" customHeight="1" x14ac:dyDescent="0.15"/>
    <row r="49" s="58" customFormat="1" ht="24" customHeight="1" x14ac:dyDescent="0.15"/>
    <row r="50" s="58" customFormat="1" ht="24" customHeight="1" x14ac:dyDescent="0.15"/>
    <row r="51" s="58" customFormat="1" ht="24" customHeight="1" x14ac:dyDescent="0.15"/>
    <row r="52" s="58" customFormat="1" ht="24" customHeight="1" x14ac:dyDescent="0.15"/>
    <row r="53" s="58" customFormat="1" ht="24" customHeight="1" x14ac:dyDescent="0.15"/>
    <row r="54" s="58" customFormat="1" ht="24" customHeight="1" x14ac:dyDescent="0.15"/>
    <row r="55" s="58" customFormat="1" ht="24" customHeight="1" x14ac:dyDescent="0.15"/>
    <row r="56" s="58" customFormat="1" ht="24" customHeight="1" x14ac:dyDescent="0.15"/>
    <row r="57" s="58" customFormat="1" ht="24" customHeight="1" x14ac:dyDescent="0.15"/>
    <row r="58" s="58" customFormat="1" ht="24" customHeight="1" x14ac:dyDescent="0.15"/>
    <row r="59" s="58" customFormat="1" ht="24" customHeight="1" x14ac:dyDescent="0.15"/>
    <row r="60" s="58" customFormat="1" ht="24" customHeight="1" x14ac:dyDescent="0.15"/>
    <row r="61" s="58" customFormat="1" ht="24" customHeight="1" x14ac:dyDescent="0.15"/>
    <row r="62" s="58" customFormat="1" ht="24" customHeight="1" x14ac:dyDescent="0.15"/>
    <row r="63" s="58" customFormat="1" ht="24" customHeight="1" x14ac:dyDescent="0.15"/>
    <row r="64" s="58" customFormat="1" ht="24" customHeight="1" x14ac:dyDescent="0.15"/>
    <row r="65" s="58" customFormat="1" ht="24" customHeight="1" x14ac:dyDescent="0.15"/>
    <row r="66" s="58" customFormat="1" ht="24" customHeight="1" x14ac:dyDescent="0.15"/>
    <row r="67" s="58" customFormat="1" ht="24" customHeight="1" x14ac:dyDescent="0.15"/>
    <row r="68" s="58" customFormat="1" ht="24" customHeight="1" x14ac:dyDescent="0.15"/>
    <row r="69" s="58" customFormat="1" ht="24" customHeight="1" x14ac:dyDescent="0.15"/>
    <row r="70" s="58" customFormat="1" ht="24" customHeight="1" x14ac:dyDescent="0.15"/>
    <row r="71" s="58" customFormat="1" ht="24" customHeight="1" x14ac:dyDescent="0.15"/>
    <row r="72" s="58" customFormat="1" ht="24" customHeight="1" x14ac:dyDescent="0.15"/>
    <row r="73" s="58" customFormat="1" ht="24" customHeight="1" x14ac:dyDescent="0.15"/>
    <row r="74" s="58" customFormat="1" ht="24" customHeight="1" x14ac:dyDescent="0.15"/>
    <row r="75" s="58" customFormat="1" ht="24" customHeight="1" x14ac:dyDescent="0.15"/>
    <row r="76" s="58" customFormat="1" ht="24" customHeight="1" x14ac:dyDescent="0.15"/>
    <row r="77" s="58" customFormat="1" ht="24" customHeight="1" x14ac:dyDescent="0.15"/>
    <row r="78" s="58" customFormat="1" ht="24" customHeight="1" x14ac:dyDescent="0.15"/>
    <row r="79" s="58" customFormat="1" ht="24" customHeight="1" x14ac:dyDescent="0.15"/>
    <row r="80" s="58" customFormat="1" ht="24" customHeight="1" x14ac:dyDescent="0.15"/>
  </sheetData>
  <mergeCells count="2">
    <mergeCell ref="A1:D1"/>
    <mergeCell ref="C2:D2"/>
  </mergeCells>
  <phoneticPr fontId="0" type="noConversion"/>
  <printOptions horizontalCentered="1"/>
  <pageMargins left="0.58742653666518807" right="0.58742653666518807" top="0.39022900457457299" bottom="0.58742653666518807" header="0.58742653666518807" footer="0.39022900457457299"/>
  <pageSetup paperSize="9" firstPageNumber="0" fitToHeight="0" orientation="portrait" blackAndWhite="1" useFirstPageNumber="1" r:id="rId1"/>
  <extLst>
    <ext uri="{2D9387EB-5337-4D45-933B-B4D357D02E09}">
      <gutter val="0.0" pos="0"/>
    </ext>
  </extLst>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pageSetUpPr fitToPage="1"/>
  </sheetPr>
  <dimension ref="A1:G80"/>
  <sheetViews>
    <sheetView showZeros="0" view="pageBreakPreview" workbookViewId="0">
      <selection activeCell="F16" sqref="F16"/>
    </sheetView>
  </sheetViews>
  <sheetFormatPr defaultColWidth="9" defaultRowHeight="14.25" x14ac:dyDescent="0.15"/>
  <cols>
    <col min="1" max="1" width="44" style="34" customWidth="1"/>
    <col min="2" max="6" width="10.625" style="34" customWidth="1"/>
    <col min="7" max="16384" width="9" style="34"/>
  </cols>
  <sheetData>
    <row r="1" spans="1:6" s="30" customFormat="1" ht="42" customHeight="1" x14ac:dyDescent="0.15">
      <c r="A1" s="266" t="s">
        <v>1344</v>
      </c>
      <c r="B1" s="280"/>
      <c r="C1" s="280"/>
      <c r="D1" s="280"/>
      <c r="E1" s="280"/>
      <c r="F1" s="280"/>
    </row>
    <row r="2" spans="1:6" s="31" customFormat="1" ht="21.95" customHeight="1" x14ac:dyDescent="0.15">
      <c r="B2" s="276" t="s">
        <v>1</v>
      </c>
      <c r="C2" s="276"/>
      <c r="D2" s="276"/>
      <c r="E2" s="276"/>
      <c r="F2" s="276"/>
    </row>
    <row r="3" spans="1:6" s="32" customFormat="1" ht="33" customHeight="1" x14ac:dyDescent="0.15">
      <c r="A3" s="9" t="s">
        <v>1144</v>
      </c>
      <c r="B3" s="10" t="s">
        <v>3</v>
      </c>
      <c r="C3" s="10" t="s">
        <v>1246</v>
      </c>
      <c r="D3" s="10" t="s">
        <v>5</v>
      </c>
      <c r="E3" s="10" t="s">
        <v>1247</v>
      </c>
      <c r="F3" s="10" t="s">
        <v>7</v>
      </c>
    </row>
    <row r="4" spans="1:6" s="33" customFormat="1" ht="24" customHeight="1" x14ac:dyDescent="0.15">
      <c r="A4" s="37" t="s">
        <v>1315</v>
      </c>
      <c r="B4" s="75">
        <v>13000</v>
      </c>
      <c r="C4" s="75"/>
      <c r="D4" s="75">
        <v>10709</v>
      </c>
      <c r="E4" s="72">
        <v>0</v>
      </c>
      <c r="F4" s="76">
        <v>93.938596491228097</v>
      </c>
    </row>
    <row r="5" spans="1:6" s="65" customFormat="1" ht="24" customHeight="1" x14ac:dyDescent="0.15">
      <c r="A5" s="41" t="s">
        <v>1316</v>
      </c>
      <c r="B5" s="77">
        <v>13000</v>
      </c>
      <c r="C5" s="77"/>
      <c r="D5" s="77">
        <v>10709</v>
      </c>
      <c r="E5" s="71">
        <v>0</v>
      </c>
      <c r="F5" s="78">
        <v>93.938596491228097</v>
      </c>
    </row>
    <row r="6" spans="1:6" s="33" customFormat="1" ht="24" customHeight="1" x14ac:dyDescent="0.15">
      <c r="A6" s="37" t="s">
        <v>1345</v>
      </c>
      <c r="B6" s="75">
        <v>300</v>
      </c>
      <c r="C6" s="75">
        <v>230</v>
      </c>
      <c r="D6" s="75">
        <v>530</v>
      </c>
      <c r="E6" s="72">
        <v>230.434782608696</v>
      </c>
      <c r="F6" s="76">
        <v>176.666666666667</v>
      </c>
    </row>
    <row r="7" spans="1:6" s="65" customFormat="1" ht="24" customHeight="1" x14ac:dyDescent="0.15">
      <c r="A7" s="41" t="s">
        <v>1318</v>
      </c>
      <c r="B7" s="77"/>
      <c r="C7" s="77">
        <v>230</v>
      </c>
      <c r="D7" s="77">
        <v>230</v>
      </c>
      <c r="E7" s="71">
        <v>100</v>
      </c>
      <c r="F7" s="78">
        <v>76.6666666666667</v>
      </c>
    </row>
    <row r="8" spans="1:6" s="33" customFormat="1" ht="24" customHeight="1" x14ac:dyDescent="0.15">
      <c r="A8" s="41" t="s">
        <v>1319</v>
      </c>
      <c r="B8" s="77">
        <v>300</v>
      </c>
      <c r="C8" s="77"/>
      <c r="D8" s="77">
        <v>300</v>
      </c>
      <c r="E8" s="72">
        <v>0</v>
      </c>
      <c r="F8" s="76">
        <v>0</v>
      </c>
    </row>
    <row r="9" spans="1:6" s="33" customFormat="1" ht="24" customHeight="1" x14ac:dyDescent="0.15">
      <c r="A9" s="37" t="s">
        <v>1320</v>
      </c>
      <c r="B9" s="75"/>
      <c r="C9" s="75"/>
      <c r="D9" s="75">
        <v>851</v>
      </c>
      <c r="E9" s="72">
        <v>0</v>
      </c>
      <c r="F9" s="76">
        <v>419.21182266009902</v>
      </c>
    </row>
    <row r="10" spans="1:6" s="33" customFormat="1" ht="24" customHeight="1" x14ac:dyDescent="0.15">
      <c r="A10" s="41" t="s">
        <v>1321</v>
      </c>
      <c r="B10" s="77"/>
      <c r="C10" s="77"/>
      <c r="D10" s="77">
        <v>851</v>
      </c>
      <c r="E10" s="72">
        <v>0</v>
      </c>
      <c r="F10" s="76">
        <v>419.21182266009902</v>
      </c>
    </row>
    <row r="11" spans="1:6" s="33" customFormat="1" ht="24" customHeight="1" x14ac:dyDescent="0.15">
      <c r="A11" s="67"/>
      <c r="B11" s="77"/>
      <c r="C11" s="77"/>
      <c r="D11" s="77"/>
      <c r="E11" s="72">
        <v>0</v>
      </c>
      <c r="F11" s="76">
        <v>0</v>
      </c>
    </row>
    <row r="12" spans="1:6" s="33" customFormat="1" ht="24" customHeight="1" x14ac:dyDescent="0.15">
      <c r="A12" s="67" t="s">
        <v>1324</v>
      </c>
      <c r="B12" s="75">
        <v>13300</v>
      </c>
      <c r="C12" s="75">
        <v>230</v>
      </c>
      <c r="D12" s="75">
        <v>12090</v>
      </c>
      <c r="E12" s="72">
        <v>5256.5217391304304</v>
      </c>
      <c r="F12" s="76">
        <v>101.571032512812</v>
      </c>
    </row>
    <row r="13" spans="1:6" s="33" customFormat="1" ht="24" customHeight="1" x14ac:dyDescent="0.15"/>
    <row r="14" spans="1:6" s="33" customFormat="1" ht="24" customHeight="1" x14ac:dyDescent="0.15"/>
    <row r="15" spans="1:6" s="33" customFormat="1" ht="24" customHeight="1" x14ac:dyDescent="0.15"/>
    <row r="16" spans="1:6" s="33" customFormat="1" ht="24" customHeight="1" x14ac:dyDescent="0.15"/>
    <row r="17" spans="1:7" s="33" customFormat="1" ht="24" customHeight="1" x14ac:dyDescent="0.15"/>
    <row r="18" spans="1:7" s="33" customFormat="1" ht="24" customHeight="1" x14ac:dyDescent="0.15"/>
    <row r="19" spans="1:7" s="33" customFormat="1" ht="24" customHeight="1" x14ac:dyDescent="0.15"/>
    <row r="20" spans="1:7" s="33" customFormat="1" ht="24" customHeight="1" x14ac:dyDescent="0.15"/>
    <row r="21" spans="1:7" s="33" customFormat="1" ht="24" customHeight="1" x14ac:dyDescent="0.15">
      <c r="G21" s="65"/>
    </row>
    <row r="22" spans="1:7" s="65" customFormat="1" ht="24" customHeight="1" x14ac:dyDescent="0.15">
      <c r="A22" s="33"/>
      <c r="B22" s="33"/>
      <c r="C22" s="33"/>
      <c r="D22" s="33"/>
      <c r="E22" s="33"/>
      <c r="F22" s="33"/>
    </row>
    <row r="23" spans="1:7" s="65" customFormat="1" ht="24" customHeight="1" x14ac:dyDescent="0.15">
      <c r="A23" s="33"/>
      <c r="B23" s="33"/>
      <c r="C23" s="33"/>
      <c r="D23" s="33"/>
      <c r="E23" s="33"/>
      <c r="F23" s="33"/>
    </row>
    <row r="24" spans="1:7" s="65" customFormat="1" ht="24" customHeight="1" x14ac:dyDescent="0.15">
      <c r="A24" s="33"/>
      <c r="B24" s="33"/>
      <c r="C24" s="33"/>
      <c r="D24" s="33"/>
      <c r="E24" s="33"/>
      <c r="F24" s="33"/>
    </row>
    <row r="25" spans="1:7" s="65" customFormat="1" ht="24" customHeight="1" x14ac:dyDescent="0.15">
      <c r="A25" s="33"/>
      <c r="B25" s="33"/>
      <c r="C25" s="33"/>
      <c r="D25" s="33"/>
      <c r="E25" s="33"/>
      <c r="F25" s="33"/>
      <c r="G25" s="33"/>
    </row>
    <row r="26" spans="1:7" s="33" customFormat="1" ht="24" customHeight="1" x14ac:dyDescent="0.15"/>
    <row r="27" spans="1:7" s="33" customFormat="1" ht="24" customHeight="1" x14ac:dyDescent="0.15"/>
    <row r="28" spans="1:7" s="33" customFormat="1" ht="24" customHeight="1" x14ac:dyDescent="0.15"/>
    <row r="29" spans="1:7" s="33" customFormat="1" ht="24" customHeight="1" x14ac:dyDescent="0.15"/>
    <row r="30" spans="1:7" s="33" customFormat="1" ht="24" customHeight="1" x14ac:dyDescent="0.15"/>
    <row r="31" spans="1:7" s="33" customFormat="1" ht="24" customHeight="1" x14ac:dyDescent="0.15"/>
    <row r="32" spans="1:7" s="33" customFormat="1" ht="24" customHeight="1" x14ac:dyDescent="0.15"/>
    <row r="33" s="33" customFormat="1" ht="24" customHeight="1" x14ac:dyDescent="0.15"/>
    <row r="34" s="33" customFormat="1" ht="24" customHeight="1" x14ac:dyDescent="0.15"/>
    <row r="35" s="33" customFormat="1" ht="24" customHeight="1" x14ac:dyDescent="0.15"/>
    <row r="36" s="33" customFormat="1" ht="24" customHeight="1" x14ac:dyDescent="0.15"/>
    <row r="37" s="33" customFormat="1" ht="24" customHeight="1" x14ac:dyDescent="0.15"/>
    <row r="38" s="33" customFormat="1" ht="24" customHeight="1" x14ac:dyDescent="0.15"/>
    <row r="39" s="33" customFormat="1" ht="24" customHeight="1" x14ac:dyDescent="0.15"/>
    <row r="40" s="33" customFormat="1" ht="24" customHeight="1" x14ac:dyDescent="0.15"/>
    <row r="41" s="33" customFormat="1" ht="24" customHeight="1" x14ac:dyDescent="0.15"/>
    <row r="42" s="33" customFormat="1" ht="24" customHeight="1" x14ac:dyDescent="0.15"/>
    <row r="43" s="33" customFormat="1" ht="24" customHeight="1" x14ac:dyDescent="0.15"/>
    <row r="44" s="33" customFormat="1" ht="24" customHeight="1" x14ac:dyDescent="0.15"/>
    <row r="45" s="33" customFormat="1" ht="24" customHeight="1" x14ac:dyDescent="0.15"/>
    <row r="46" s="33" customFormat="1" ht="24" customHeight="1" x14ac:dyDescent="0.15"/>
    <row r="47" s="33" customFormat="1" ht="24" customHeight="1" x14ac:dyDescent="0.15"/>
    <row r="48" s="33" customFormat="1" ht="24" customHeight="1" x14ac:dyDescent="0.15"/>
    <row r="49" s="33" customFormat="1" ht="24" customHeight="1" x14ac:dyDescent="0.15"/>
    <row r="50" s="33" customFormat="1" ht="24" customHeight="1" x14ac:dyDescent="0.15"/>
    <row r="51" s="33" customFormat="1" ht="24" customHeight="1" x14ac:dyDescent="0.15"/>
    <row r="52" s="33" customFormat="1" ht="24" customHeight="1" x14ac:dyDescent="0.15"/>
    <row r="53" s="33" customFormat="1" ht="24" customHeight="1" x14ac:dyDescent="0.15"/>
    <row r="54" s="33" customFormat="1" ht="24" customHeight="1" x14ac:dyDescent="0.15"/>
    <row r="55" s="33" customFormat="1" ht="24" customHeight="1" x14ac:dyDescent="0.15"/>
    <row r="56" s="33" customFormat="1" ht="24" customHeight="1" x14ac:dyDescent="0.15"/>
    <row r="57" s="33" customFormat="1" ht="24" customHeight="1" x14ac:dyDescent="0.15"/>
    <row r="58" s="33" customFormat="1" ht="24" customHeight="1" x14ac:dyDescent="0.15"/>
    <row r="59" s="33" customFormat="1" ht="24" customHeight="1" x14ac:dyDescent="0.15"/>
    <row r="60" s="33" customFormat="1" ht="24" customHeight="1" x14ac:dyDescent="0.15"/>
    <row r="61" s="33" customFormat="1" ht="24" customHeight="1" x14ac:dyDescent="0.15"/>
    <row r="62" s="33" customFormat="1" ht="24" customHeight="1" x14ac:dyDescent="0.15"/>
    <row r="63" s="33" customFormat="1" ht="24" customHeight="1" x14ac:dyDescent="0.15"/>
    <row r="64" s="33" customFormat="1" ht="24" customHeight="1" x14ac:dyDescent="0.15"/>
    <row r="65" spans="1:7" s="33" customFormat="1" ht="24" customHeight="1" x14ac:dyDescent="0.15">
      <c r="A65" s="34"/>
      <c r="B65" s="34"/>
      <c r="C65" s="34"/>
      <c r="D65" s="34"/>
      <c r="E65" s="34"/>
      <c r="F65" s="34"/>
    </row>
    <row r="66" spans="1:7" s="33" customFormat="1" ht="24" customHeight="1" x14ac:dyDescent="0.15">
      <c r="A66" s="34"/>
      <c r="B66" s="34"/>
      <c r="C66" s="34"/>
      <c r="D66" s="34"/>
      <c r="E66" s="34"/>
      <c r="F66" s="34"/>
    </row>
    <row r="67" spans="1:7" s="33" customFormat="1" ht="24" customHeight="1" x14ac:dyDescent="0.15">
      <c r="A67" s="34"/>
      <c r="B67" s="34"/>
      <c r="C67" s="34"/>
      <c r="D67" s="34"/>
      <c r="E67" s="34"/>
      <c r="F67" s="34"/>
    </row>
    <row r="68" spans="1:7" s="33" customFormat="1" ht="24" customHeight="1" x14ac:dyDescent="0.15">
      <c r="A68" s="34"/>
      <c r="B68" s="34"/>
      <c r="C68" s="34"/>
      <c r="D68" s="34"/>
      <c r="E68" s="34"/>
      <c r="F68" s="34"/>
    </row>
    <row r="69" spans="1:7" s="33" customFormat="1" ht="24" customHeight="1" x14ac:dyDescent="0.15">
      <c r="A69" s="34"/>
      <c r="B69" s="34"/>
      <c r="C69" s="34"/>
      <c r="D69" s="34"/>
      <c r="E69" s="34"/>
      <c r="F69" s="34"/>
    </row>
    <row r="70" spans="1:7" s="33" customFormat="1" ht="24" customHeight="1" x14ac:dyDescent="0.15">
      <c r="A70" s="34"/>
      <c r="B70" s="34"/>
      <c r="C70" s="34"/>
      <c r="D70" s="34"/>
      <c r="E70" s="34"/>
      <c r="F70" s="34"/>
    </row>
    <row r="71" spans="1:7" s="33" customFormat="1" ht="24" customHeight="1" x14ac:dyDescent="0.15">
      <c r="A71" s="34"/>
      <c r="B71" s="34"/>
      <c r="C71" s="34"/>
      <c r="D71" s="34"/>
      <c r="E71" s="34"/>
      <c r="F71" s="34"/>
    </row>
    <row r="72" spans="1:7" s="33" customFormat="1" ht="24" customHeight="1" x14ac:dyDescent="0.15">
      <c r="A72" s="34"/>
      <c r="B72" s="34"/>
      <c r="C72" s="34"/>
      <c r="D72" s="34"/>
      <c r="E72" s="34"/>
      <c r="F72" s="34"/>
    </row>
    <row r="73" spans="1:7" s="33" customFormat="1" ht="24" customHeight="1" x14ac:dyDescent="0.15">
      <c r="A73" s="34"/>
      <c r="B73" s="34"/>
      <c r="C73" s="34"/>
      <c r="D73" s="34"/>
      <c r="E73" s="34"/>
      <c r="F73" s="34"/>
    </row>
    <row r="74" spans="1:7" s="33" customFormat="1" ht="24" customHeight="1" x14ac:dyDescent="0.15">
      <c r="A74" s="34"/>
      <c r="B74" s="34"/>
      <c r="C74" s="34"/>
      <c r="D74" s="34"/>
      <c r="E74" s="34"/>
      <c r="F74" s="34"/>
    </row>
    <row r="75" spans="1:7" s="33" customFormat="1" ht="24" customHeight="1" x14ac:dyDescent="0.15">
      <c r="A75" s="34"/>
      <c r="B75" s="34"/>
      <c r="C75" s="34"/>
      <c r="D75" s="34"/>
      <c r="E75" s="34"/>
      <c r="F75" s="34"/>
    </row>
    <row r="76" spans="1:7" s="33" customFormat="1" ht="24" customHeight="1" x14ac:dyDescent="0.15">
      <c r="A76" s="34"/>
      <c r="B76" s="34"/>
      <c r="C76" s="34"/>
      <c r="D76" s="34"/>
      <c r="E76" s="34"/>
      <c r="F76" s="34"/>
    </row>
    <row r="77" spans="1:7" s="33" customFormat="1" ht="24" customHeight="1" x14ac:dyDescent="0.15">
      <c r="A77" s="34"/>
      <c r="B77" s="34"/>
      <c r="C77" s="34"/>
      <c r="D77" s="34"/>
      <c r="E77" s="34"/>
      <c r="F77" s="34"/>
    </row>
    <row r="78" spans="1:7" s="33" customFormat="1" ht="24" customHeight="1" x14ac:dyDescent="0.15">
      <c r="A78" s="34"/>
      <c r="B78" s="34"/>
      <c r="C78" s="34"/>
      <c r="D78" s="34"/>
      <c r="E78" s="34"/>
      <c r="F78" s="34"/>
    </row>
    <row r="79" spans="1:7" s="33" customFormat="1" ht="24" customHeight="1" x14ac:dyDescent="0.15">
      <c r="A79" s="34"/>
      <c r="B79" s="34"/>
      <c r="C79" s="34"/>
      <c r="D79" s="34"/>
      <c r="E79" s="34"/>
      <c r="F79" s="34"/>
    </row>
    <row r="80" spans="1:7" s="33" customFormat="1" ht="24" customHeight="1" x14ac:dyDescent="0.15">
      <c r="A80" s="34"/>
      <c r="B80" s="34"/>
      <c r="C80" s="34"/>
      <c r="D80" s="34"/>
      <c r="E80" s="34"/>
      <c r="F80" s="34"/>
      <c r="G80" s="34"/>
    </row>
  </sheetData>
  <mergeCells count="2">
    <mergeCell ref="A1:F1"/>
    <mergeCell ref="B2:F2"/>
  </mergeCells>
  <phoneticPr fontId="0" type="noConversion"/>
  <printOptions horizontalCentered="1"/>
  <pageMargins left="0.58742653666518807" right="0.58742653666518807" top="0.39022900457457299" bottom="0.58742653666518807" header="0.58742653666518807" footer="0.39022900457457299"/>
  <pageSetup paperSize="9" scale="95" firstPageNumber="0" fitToHeight="0" orientation="portrait" blackAndWhite="1" useFirstPageNumber="1" r:id="rId1"/>
  <extLst>
    <ext uri="{2D9387EB-5337-4D45-933B-B4D357D02E09}">
      <gutter val="0.0" pos="0"/>
    </ext>
  </extLst>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pageSetUpPr fitToPage="1"/>
  </sheetPr>
  <dimension ref="A1:IB80"/>
  <sheetViews>
    <sheetView showZeros="0" view="pageBreakPreview" workbookViewId="0">
      <selection activeCell="E15" sqref="E15"/>
    </sheetView>
  </sheetViews>
  <sheetFormatPr defaultColWidth="9" defaultRowHeight="14.25" x14ac:dyDescent="0.15"/>
  <cols>
    <col min="1" max="1" width="48.625" style="34" customWidth="1"/>
    <col min="2" max="6" width="10.625" style="34" customWidth="1"/>
    <col min="7" max="7" width="6.125" style="34" customWidth="1"/>
    <col min="8" max="16384" width="9" style="34"/>
  </cols>
  <sheetData>
    <row r="1" spans="1:6" s="30" customFormat="1" ht="42" customHeight="1" x14ac:dyDescent="0.15">
      <c r="A1" s="266" t="s">
        <v>1346</v>
      </c>
      <c r="B1" s="280"/>
      <c r="C1" s="280"/>
      <c r="D1" s="280"/>
      <c r="E1" s="280"/>
      <c r="F1" s="280"/>
    </row>
    <row r="2" spans="1:6" s="31" customFormat="1" ht="21" customHeight="1" x14ac:dyDescent="0.15">
      <c r="F2" s="60" t="s">
        <v>1</v>
      </c>
    </row>
    <row r="3" spans="1:6" s="32" customFormat="1" ht="36" customHeight="1" x14ac:dyDescent="0.15">
      <c r="A3" s="9" t="s">
        <v>1144</v>
      </c>
      <c r="B3" s="10" t="s">
        <v>3</v>
      </c>
      <c r="C3" s="10" t="s">
        <v>1246</v>
      </c>
      <c r="D3" s="10" t="s">
        <v>5</v>
      </c>
      <c r="E3" s="10" t="s">
        <v>1247</v>
      </c>
      <c r="F3" s="10" t="s">
        <v>7</v>
      </c>
    </row>
    <row r="4" spans="1:6" s="33" customFormat="1" ht="24" customHeight="1" x14ac:dyDescent="0.15">
      <c r="A4" s="66" t="s">
        <v>1347</v>
      </c>
      <c r="B4" s="9">
        <v>351</v>
      </c>
      <c r="C4" s="9">
        <v>664</v>
      </c>
      <c r="D4" s="9">
        <v>134</v>
      </c>
      <c r="E4" s="67">
        <v>20.180722891566301</v>
      </c>
      <c r="F4" s="68">
        <v>41.358024691357997</v>
      </c>
    </row>
    <row r="5" spans="1:6" s="33" customFormat="1" ht="24" customHeight="1" x14ac:dyDescent="0.15">
      <c r="A5" s="69" t="s">
        <v>1336</v>
      </c>
      <c r="B5" s="70">
        <v>351</v>
      </c>
      <c r="C5" s="70">
        <v>664</v>
      </c>
      <c r="D5" s="70">
        <v>134</v>
      </c>
      <c r="E5" s="71">
        <v>20.180722891566301</v>
      </c>
      <c r="F5" s="71">
        <v>41.358024691357997</v>
      </c>
    </row>
    <row r="6" spans="1:6" s="33" customFormat="1" ht="24" customHeight="1" x14ac:dyDescent="0.15">
      <c r="A6" s="25"/>
      <c r="B6" s="70"/>
      <c r="C6" s="70"/>
      <c r="D6" s="70"/>
      <c r="E6" s="71">
        <v>0</v>
      </c>
      <c r="F6" s="29">
        <v>0</v>
      </c>
    </row>
    <row r="7" spans="1:6" s="33" customFormat="1" ht="24" customHeight="1" x14ac:dyDescent="0.15">
      <c r="A7" s="9" t="s">
        <v>1337</v>
      </c>
      <c r="B7" s="61">
        <v>351</v>
      </c>
      <c r="C7" s="61">
        <v>664</v>
      </c>
      <c r="D7" s="61">
        <v>134</v>
      </c>
      <c r="E7" s="72">
        <v>20.180722891566301</v>
      </c>
      <c r="F7" s="72">
        <v>41.358024691357997</v>
      </c>
    </row>
    <row r="8" spans="1:6" s="33" customFormat="1" ht="24" customHeight="1" x14ac:dyDescent="0.15">
      <c r="B8" s="73"/>
      <c r="C8" s="73"/>
    </row>
    <row r="9" spans="1:6" s="65" customFormat="1" ht="24" customHeight="1" x14ac:dyDescent="0.15">
      <c r="A9" s="33"/>
      <c r="B9" s="74"/>
      <c r="C9" s="74"/>
      <c r="D9" s="33"/>
      <c r="E9" s="33"/>
      <c r="F9" s="33"/>
    </row>
    <row r="10" spans="1:6" s="65" customFormat="1" ht="24" customHeight="1" x14ac:dyDescent="0.15">
      <c r="A10" s="33"/>
      <c r="B10" s="74"/>
      <c r="C10" s="74"/>
      <c r="D10" s="33"/>
      <c r="E10" s="33"/>
      <c r="F10" s="33"/>
    </row>
    <row r="11" spans="1:6" s="65" customFormat="1" ht="24" customHeight="1" x14ac:dyDescent="0.15">
      <c r="A11" s="33"/>
      <c r="B11" s="73"/>
      <c r="C11" s="73"/>
      <c r="D11" s="33"/>
      <c r="E11" s="33"/>
      <c r="F11" s="33"/>
    </row>
    <row r="12" spans="1:6" s="33" customFormat="1" ht="24" customHeight="1" x14ac:dyDescent="0.15">
      <c r="B12" s="74"/>
      <c r="C12" s="74"/>
    </row>
    <row r="13" spans="1:6" s="65" customFormat="1" ht="24" customHeight="1" x14ac:dyDescent="0.15">
      <c r="A13" s="32"/>
      <c r="B13" s="73"/>
      <c r="C13" s="73"/>
      <c r="D13" s="33"/>
      <c r="E13" s="33"/>
      <c r="F13" s="33"/>
    </row>
    <row r="14" spans="1:6" s="65" customFormat="1" ht="24" customHeight="1" x14ac:dyDescent="0.15">
      <c r="A14" s="33"/>
      <c r="B14" s="73"/>
      <c r="C14" s="73"/>
      <c r="D14" s="33"/>
      <c r="E14" s="33"/>
      <c r="F14" s="33"/>
    </row>
    <row r="15" spans="1:6" s="33" customFormat="1" ht="24" customHeight="1" x14ac:dyDescent="0.15">
      <c r="B15" s="74"/>
      <c r="C15" s="74"/>
    </row>
    <row r="16" spans="1:6" s="33" customFormat="1" ht="24" customHeight="1" x14ac:dyDescent="0.15">
      <c r="B16" s="74"/>
      <c r="C16" s="74"/>
    </row>
    <row r="17" spans="1:236" s="33" customFormat="1" ht="24" customHeight="1" x14ac:dyDescent="0.15"/>
    <row r="18" spans="1:236" s="65" customFormat="1" ht="24" customHeight="1" x14ac:dyDescent="0.15">
      <c r="A18" s="33"/>
      <c r="B18" s="33"/>
      <c r="C18" s="33"/>
      <c r="D18" s="33"/>
      <c r="E18" s="33"/>
      <c r="F18" s="33"/>
    </row>
    <row r="19" spans="1:236" s="65" customFormat="1" ht="24" customHeight="1" x14ac:dyDescent="0.15">
      <c r="A19" s="33"/>
      <c r="B19" s="33"/>
      <c r="C19" s="33"/>
      <c r="D19" s="33"/>
      <c r="E19" s="33"/>
      <c r="F19" s="33"/>
    </row>
    <row r="20" spans="1:236" s="65" customFormat="1" ht="24" customHeight="1" x14ac:dyDescent="0.15">
      <c r="A20" s="33"/>
      <c r="B20" s="33"/>
      <c r="C20" s="33"/>
      <c r="D20" s="33"/>
      <c r="E20" s="33"/>
      <c r="F20" s="33"/>
    </row>
    <row r="21" spans="1:236" s="65" customFormat="1" ht="24" customHeight="1" x14ac:dyDescent="0.15">
      <c r="A21" s="33"/>
      <c r="B21" s="33"/>
      <c r="C21" s="33"/>
      <c r="D21" s="33"/>
      <c r="E21" s="33"/>
      <c r="F21" s="33"/>
      <c r="G21" s="33"/>
      <c r="H21" s="33"/>
      <c r="I21" s="33"/>
      <c r="J21" s="33"/>
      <c r="K21" s="33"/>
      <c r="L21" s="33"/>
      <c r="M21" s="33"/>
      <c r="N21" s="33"/>
      <c r="O21" s="33"/>
      <c r="P21" s="33"/>
      <c r="Q21" s="33"/>
      <c r="R21" s="33"/>
      <c r="S21" s="33"/>
      <c r="T21" s="33"/>
      <c r="U21" s="33"/>
      <c r="V21" s="33"/>
      <c r="W21" s="33"/>
      <c r="X21" s="33"/>
      <c r="Y21" s="33"/>
      <c r="Z21" s="33"/>
      <c r="AA21" s="33"/>
      <c r="AB21" s="33"/>
      <c r="AC21" s="33"/>
      <c r="AD21" s="33"/>
      <c r="AE21" s="33"/>
      <c r="AF21" s="33"/>
      <c r="AG21" s="33"/>
      <c r="AH21" s="33"/>
      <c r="AI21" s="33"/>
      <c r="AJ21" s="33"/>
      <c r="AK21" s="33"/>
      <c r="AL21" s="33"/>
      <c r="AM21" s="33"/>
      <c r="AN21" s="33"/>
      <c r="AO21" s="33"/>
      <c r="AP21" s="33"/>
      <c r="AQ21" s="33"/>
      <c r="AR21" s="33"/>
      <c r="AS21" s="33"/>
      <c r="AT21" s="33"/>
      <c r="AU21" s="33"/>
      <c r="AV21" s="33"/>
      <c r="AW21" s="33"/>
      <c r="AX21" s="33"/>
      <c r="AY21" s="33"/>
      <c r="AZ21" s="33"/>
      <c r="BA21" s="33"/>
      <c r="BB21" s="33"/>
      <c r="BC21" s="33"/>
      <c r="BD21" s="33"/>
      <c r="BE21" s="33"/>
      <c r="BF21" s="33"/>
      <c r="BG21" s="33"/>
      <c r="BH21" s="33"/>
      <c r="BI21" s="33"/>
      <c r="BJ21" s="33"/>
      <c r="BK21" s="33"/>
      <c r="BL21" s="33"/>
      <c r="BM21" s="33"/>
      <c r="BN21" s="33"/>
      <c r="BO21" s="33"/>
      <c r="BP21" s="33"/>
      <c r="BQ21" s="33"/>
      <c r="BR21" s="33"/>
      <c r="BS21" s="33"/>
      <c r="BT21" s="33"/>
      <c r="BU21" s="33"/>
      <c r="BV21" s="33"/>
      <c r="BW21" s="33"/>
      <c r="BX21" s="33"/>
      <c r="BY21" s="33"/>
      <c r="BZ21" s="33"/>
      <c r="CA21" s="33"/>
      <c r="CB21" s="33"/>
      <c r="CC21" s="33"/>
      <c r="CD21" s="33"/>
      <c r="CE21" s="33"/>
      <c r="CF21" s="33"/>
      <c r="CG21" s="33"/>
      <c r="CH21" s="33"/>
      <c r="CI21" s="33"/>
      <c r="CJ21" s="33"/>
      <c r="CK21" s="33"/>
      <c r="CL21" s="33"/>
      <c r="CM21" s="33"/>
      <c r="CN21" s="33"/>
      <c r="CO21" s="33"/>
      <c r="CP21" s="33"/>
      <c r="CQ21" s="33"/>
      <c r="CR21" s="33"/>
      <c r="CS21" s="33"/>
      <c r="CT21" s="33"/>
      <c r="CU21" s="33"/>
      <c r="CV21" s="33"/>
      <c r="CW21" s="33"/>
      <c r="CX21" s="33"/>
      <c r="CY21" s="33"/>
      <c r="CZ21" s="33"/>
      <c r="DA21" s="33"/>
      <c r="DB21" s="33"/>
      <c r="DC21" s="33"/>
      <c r="DD21" s="33"/>
      <c r="DE21" s="33"/>
      <c r="DF21" s="33"/>
      <c r="DG21" s="33"/>
      <c r="DH21" s="33"/>
      <c r="DI21" s="33"/>
      <c r="DJ21" s="33"/>
      <c r="DK21" s="33"/>
      <c r="DL21" s="33"/>
      <c r="DM21" s="33"/>
      <c r="DN21" s="33"/>
      <c r="DO21" s="33"/>
      <c r="DP21" s="33"/>
      <c r="DQ21" s="33"/>
      <c r="DR21" s="33"/>
      <c r="DS21" s="33"/>
      <c r="DT21" s="33"/>
      <c r="DU21" s="33"/>
      <c r="DV21" s="33"/>
      <c r="DW21" s="33"/>
      <c r="DX21" s="33"/>
      <c r="DY21" s="33"/>
      <c r="DZ21" s="33"/>
      <c r="EA21" s="33"/>
      <c r="EB21" s="33"/>
      <c r="EC21" s="33"/>
      <c r="ED21" s="33"/>
      <c r="EE21" s="33"/>
      <c r="EF21" s="33"/>
      <c r="EG21" s="33"/>
      <c r="EH21" s="33"/>
      <c r="EI21" s="33"/>
      <c r="EJ21" s="33"/>
      <c r="EK21" s="33"/>
      <c r="EL21" s="33"/>
      <c r="EM21" s="33"/>
      <c r="EN21" s="33"/>
      <c r="EO21" s="33"/>
      <c r="EP21" s="33"/>
      <c r="EQ21" s="33"/>
      <c r="ER21" s="33"/>
      <c r="ES21" s="33"/>
      <c r="ET21" s="33"/>
      <c r="EU21" s="33"/>
      <c r="EV21" s="33"/>
      <c r="EW21" s="33"/>
      <c r="EX21" s="33"/>
      <c r="EY21" s="33"/>
      <c r="EZ21" s="33"/>
      <c r="FA21" s="33"/>
      <c r="FB21" s="33"/>
      <c r="FC21" s="33"/>
      <c r="FD21" s="33"/>
      <c r="FE21" s="33"/>
      <c r="FF21" s="33"/>
      <c r="FG21" s="33"/>
      <c r="FH21" s="33"/>
      <c r="FI21" s="33"/>
      <c r="FJ21" s="33"/>
      <c r="FK21" s="33"/>
      <c r="FL21" s="33"/>
      <c r="FM21" s="33"/>
      <c r="FN21" s="33"/>
      <c r="FO21" s="33"/>
      <c r="FP21" s="33"/>
      <c r="FQ21" s="33"/>
      <c r="FR21" s="33"/>
      <c r="FS21" s="33"/>
      <c r="FT21" s="33"/>
      <c r="FU21" s="33"/>
      <c r="FV21" s="33"/>
      <c r="FW21" s="33"/>
      <c r="FX21" s="33"/>
      <c r="FY21" s="33"/>
      <c r="FZ21" s="33"/>
      <c r="GA21" s="33"/>
      <c r="GB21" s="33"/>
      <c r="GC21" s="33"/>
      <c r="GD21" s="33"/>
      <c r="GE21" s="33"/>
      <c r="GF21" s="33"/>
      <c r="GG21" s="33"/>
      <c r="GH21" s="33"/>
      <c r="GI21" s="33"/>
      <c r="GJ21" s="33"/>
      <c r="GK21" s="33"/>
      <c r="GL21" s="33"/>
      <c r="GM21" s="33"/>
      <c r="GN21" s="33"/>
      <c r="GO21" s="33"/>
      <c r="GP21" s="33"/>
      <c r="GQ21" s="33"/>
      <c r="GR21" s="33"/>
      <c r="GS21" s="33"/>
      <c r="GT21" s="33"/>
      <c r="GU21" s="33"/>
      <c r="GV21" s="33"/>
      <c r="GW21" s="33"/>
      <c r="GX21" s="33"/>
      <c r="GY21" s="33"/>
      <c r="GZ21" s="33"/>
      <c r="HA21" s="33"/>
      <c r="HB21" s="33"/>
      <c r="HC21" s="33"/>
      <c r="HD21" s="33"/>
      <c r="HE21" s="33"/>
      <c r="HF21" s="33"/>
      <c r="HG21" s="33"/>
      <c r="HH21" s="33"/>
      <c r="HI21" s="33"/>
      <c r="HJ21" s="33"/>
      <c r="HK21" s="33"/>
      <c r="HL21" s="33"/>
      <c r="HM21" s="33"/>
      <c r="HN21" s="33"/>
      <c r="HO21" s="33"/>
      <c r="HP21" s="33"/>
      <c r="HQ21" s="33"/>
      <c r="HR21" s="33"/>
      <c r="HS21" s="33"/>
      <c r="HT21" s="33"/>
      <c r="HU21" s="33"/>
      <c r="HV21" s="33"/>
      <c r="HW21" s="33"/>
      <c r="HX21" s="33"/>
      <c r="HY21" s="33"/>
      <c r="HZ21" s="33"/>
      <c r="IA21" s="33"/>
      <c r="IB21" s="33"/>
    </row>
    <row r="22" spans="1:236" s="65" customFormat="1" ht="24" customHeight="1" x14ac:dyDescent="0.15">
      <c r="A22" s="33"/>
      <c r="B22" s="33"/>
      <c r="C22" s="33"/>
      <c r="D22" s="33"/>
      <c r="E22" s="33"/>
      <c r="F22" s="33"/>
      <c r="G22" s="33"/>
      <c r="H22" s="33"/>
      <c r="I22" s="33"/>
      <c r="J22" s="33"/>
      <c r="K22" s="33"/>
      <c r="L22" s="33"/>
      <c r="M22" s="33"/>
      <c r="N22" s="33"/>
      <c r="O22" s="33"/>
      <c r="P22" s="33"/>
      <c r="Q22" s="33"/>
      <c r="R22" s="33"/>
      <c r="S22" s="33"/>
      <c r="T22" s="33"/>
      <c r="U22" s="33"/>
      <c r="V22" s="33"/>
      <c r="W22" s="33"/>
      <c r="X22" s="33"/>
      <c r="Y22" s="33"/>
      <c r="Z22" s="33"/>
      <c r="AA22" s="33"/>
      <c r="AB22" s="33"/>
      <c r="AC22" s="33"/>
      <c r="AD22" s="33"/>
      <c r="AE22" s="33"/>
      <c r="AF22" s="33"/>
      <c r="AG22" s="33"/>
      <c r="AH22" s="33"/>
      <c r="AI22" s="33"/>
      <c r="AJ22" s="33"/>
      <c r="AK22" s="33"/>
      <c r="AL22" s="33"/>
      <c r="AM22" s="33"/>
      <c r="AN22" s="33"/>
      <c r="AO22" s="33"/>
      <c r="AP22" s="33"/>
      <c r="AQ22" s="33"/>
      <c r="AR22" s="33"/>
      <c r="AS22" s="33"/>
      <c r="AT22" s="33"/>
      <c r="AU22" s="33"/>
      <c r="AV22" s="33"/>
      <c r="AW22" s="33"/>
      <c r="AX22" s="33"/>
      <c r="AY22" s="33"/>
      <c r="AZ22" s="33"/>
      <c r="BA22" s="33"/>
      <c r="BB22" s="33"/>
      <c r="BC22" s="33"/>
      <c r="BD22" s="33"/>
      <c r="BE22" s="33"/>
      <c r="BF22" s="33"/>
      <c r="BG22" s="33"/>
      <c r="BH22" s="33"/>
      <c r="BI22" s="33"/>
      <c r="BJ22" s="33"/>
      <c r="BK22" s="33"/>
      <c r="BL22" s="33"/>
      <c r="BM22" s="33"/>
      <c r="BN22" s="33"/>
      <c r="BO22" s="33"/>
      <c r="BP22" s="33"/>
      <c r="BQ22" s="33"/>
      <c r="BR22" s="33"/>
      <c r="BS22" s="33"/>
      <c r="BT22" s="33"/>
      <c r="BU22" s="33"/>
      <c r="BV22" s="33"/>
      <c r="BW22" s="33"/>
      <c r="BX22" s="33"/>
      <c r="BY22" s="33"/>
      <c r="BZ22" s="33"/>
      <c r="CA22" s="33"/>
      <c r="CB22" s="33"/>
      <c r="CC22" s="33"/>
      <c r="CD22" s="33"/>
      <c r="CE22" s="33"/>
      <c r="CF22" s="33"/>
      <c r="CG22" s="33"/>
      <c r="CH22" s="33"/>
      <c r="CI22" s="33"/>
      <c r="CJ22" s="33"/>
      <c r="CK22" s="33"/>
      <c r="CL22" s="33"/>
      <c r="CM22" s="33"/>
      <c r="CN22" s="33"/>
      <c r="CO22" s="33"/>
      <c r="CP22" s="33"/>
      <c r="CQ22" s="33"/>
      <c r="CR22" s="33"/>
      <c r="CS22" s="33"/>
      <c r="CT22" s="33"/>
      <c r="CU22" s="33"/>
      <c r="CV22" s="33"/>
      <c r="CW22" s="33"/>
      <c r="CX22" s="33"/>
      <c r="CY22" s="33"/>
      <c r="CZ22" s="33"/>
      <c r="DA22" s="33"/>
      <c r="DB22" s="33"/>
      <c r="DC22" s="33"/>
      <c r="DD22" s="33"/>
      <c r="DE22" s="33"/>
      <c r="DF22" s="33"/>
      <c r="DG22" s="33"/>
      <c r="DH22" s="33"/>
      <c r="DI22" s="33"/>
      <c r="DJ22" s="33"/>
      <c r="DK22" s="33"/>
      <c r="DL22" s="33"/>
      <c r="DM22" s="33"/>
      <c r="DN22" s="33"/>
      <c r="DO22" s="33"/>
      <c r="DP22" s="33"/>
      <c r="DQ22" s="33"/>
      <c r="DR22" s="33"/>
      <c r="DS22" s="33"/>
      <c r="DT22" s="33"/>
      <c r="DU22" s="33"/>
      <c r="DV22" s="33"/>
      <c r="DW22" s="33"/>
      <c r="DX22" s="33"/>
      <c r="DY22" s="33"/>
      <c r="DZ22" s="33"/>
      <c r="EA22" s="33"/>
      <c r="EB22" s="33"/>
      <c r="EC22" s="33"/>
      <c r="ED22" s="33"/>
      <c r="EE22" s="33"/>
      <c r="EF22" s="33"/>
      <c r="EG22" s="33"/>
      <c r="EH22" s="33"/>
      <c r="EI22" s="33"/>
      <c r="EJ22" s="33"/>
      <c r="EK22" s="33"/>
      <c r="EL22" s="33"/>
      <c r="EM22" s="33"/>
      <c r="EN22" s="33"/>
      <c r="EO22" s="33"/>
      <c r="EP22" s="33"/>
      <c r="EQ22" s="33"/>
      <c r="ER22" s="33"/>
      <c r="ES22" s="33"/>
      <c r="ET22" s="33"/>
      <c r="EU22" s="33"/>
      <c r="EV22" s="33"/>
      <c r="EW22" s="33"/>
      <c r="EX22" s="33"/>
      <c r="EY22" s="33"/>
      <c r="EZ22" s="33"/>
      <c r="FA22" s="33"/>
      <c r="FB22" s="33"/>
      <c r="FC22" s="33"/>
      <c r="FD22" s="33"/>
      <c r="FE22" s="33"/>
      <c r="FF22" s="33"/>
      <c r="FG22" s="33"/>
      <c r="FH22" s="33"/>
      <c r="FI22" s="33"/>
      <c r="FJ22" s="33"/>
      <c r="FK22" s="33"/>
      <c r="FL22" s="33"/>
      <c r="FM22" s="33"/>
      <c r="FN22" s="33"/>
      <c r="FO22" s="33"/>
      <c r="FP22" s="33"/>
      <c r="FQ22" s="33"/>
      <c r="FR22" s="33"/>
      <c r="FS22" s="33"/>
      <c r="FT22" s="33"/>
      <c r="FU22" s="33"/>
      <c r="FV22" s="33"/>
      <c r="FW22" s="33"/>
      <c r="FX22" s="33"/>
      <c r="FY22" s="33"/>
      <c r="FZ22" s="33"/>
      <c r="GA22" s="33"/>
      <c r="GB22" s="33"/>
      <c r="GC22" s="33"/>
      <c r="GD22" s="33"/>
      <c r="GE22" s="33"/>
      <c r="GF22" s="33"/>
      <c r="GG22" s="33"/>
      <c r="GH22" s="33"/>
      <c r="GI22" s="33"/>
      <c r="GJ22" s="33"/>
      <c r="GK22" s="33"/>
      <c r="GL22" s="33"/>
      <c r="GM22" s="33"/>
      <c r="GN22" s="33"/>
      <c r="GO22" s="33"/>
      <c r="GP22" s="33"/>
      <c r="GQ22" s="33"/>
      <c r="GR22" s="33"/>
      <c r="GS22" s="33"/>
      <c r="GT22" s="33"/>
      <c r="GU22" s="33"/>
      <c r="GV22" s="33"/>
      <c r="GW22" s="33"/>
      <c r="GX22" s="33"/>
      <c r="GY22" s="33"/>
      <c r="GZ22" s="33"/>
      <c r="HA22" s="33"/>
      <c r="HB22" s="33"/>
      <c r="HC22" s="33"/>
      <c r="HD22" s="33"/>
      <c r="HE22" s="33"/>
      <c r="HF22" s="33"/>
      <c r="HG22" s="33"/>
      <c r="HH22" s="33"/>
      <c r="HI22" s="33"/>
      <c r="HJ22" s="33"/>
      <c r="HK22" s="33"/>
      <c r="HL22" s="33"/>
      <c r="HM22" s="33"/>
      <c r="HN22" s="33"/>
      <c r="HO22" s="33"/>
      <c r="HP22" s="33"/>
      <c r="HQ22" s="33"/>
      <c r="HR22" s="33"/>
      <c r="HS22" s="33"/>
      <c r="HT22" s="33"/>
      <c r="HU22" s="33"/>
      <c r="HV22" s="33"/>
      <c r="HW22" s="33"/>
      <c r="HX22" s="33"/>
      <c r="HY22" s="33"/>
      <c r="HZ22" s="33"/>
      <c r="IA22" s="33"/>
      <c r="IB22" s="33"/>
    </row>
    <row r="23" spans="1:236" s="65" customFormat="1" ht="24" customHeight="1" x14ac:dyDescent="0.15">
      <c r="A23" s="33"/>
      <c r="B23" s="33"/>
      <c r="C23" s="33"/>
      <c r="D23" s="33"/>
      <c r="E23" s="33"/>
      <c r="F23" s="33"/>
      <c r="G23" s="33"/>
      <c r="H23" s="33"/>
      <c r="I23" s="33"/>
      <c r="J23" s="33"/>
      <c r="K23" s="33"/>
      <c r="L23" s="33"/>
      <c r="M23" s="33"/>
      <c r="N23" s="33"/>
      <c r="O23" s="33"/>
      <c r="P23" s="33"/>
      <c r="Q23" s="33"/>
      <c r="R23" s="33"/>
      <c r="S23" s="33"/>
      <c r="T23" s="33"/>
      <c r="U23" s="33"/>
      <c r="V23" s="33"/>
      <c r="W23" s="33"/>
      <c r="X23" s="33"/>
      <c r="Y23" s="33"/>
      <c r="Z23" s="33"/>
      <c r="AA23" s="33"/>
      <c r="AB23" s="33"/>
      <c r="AC23" s="33"/>
      <c r="AD23" s="33"/>
      <c r="AE23" s="33"/>
      <c r="AF23" s="33"/>
      <c r="AG23" s="33"/>
      <c r="AH23" s="33"/>
      <c r="AI23" s="33"/>
      <c r="AJ23" s="33"/>
      <c r="AK23" s="33"/>
      <c r="AL23" s="33"/>
      <c r="AM23" s="33"/>
      <c r="AN23" s="33"/>
      <c r="AO23" s="33"/>
      <c r="AP23" s="33"/>
      <c r="AQ23" s="33"/>
      <c r="AR23" s="33"/>
      <c r="AS23" s="33"/>
      <c r="AT23" s="33"/>
      <c r="AU23" s="33"/>
      <c r="AV23" s="33"/>
      <c r="AW23" s="33"/>
      <c r="AX23" s="33"/>
      <c r="AY23" s="33"/>
      <c r="AZ23" s="33"/>
      <c r="BA23" s="33"/>
      <c r="BB23" s="33"/>
      <c r="BC23" s="33"/>
      <c r="BD23" s="33"/>
      <c r="BE23" s="33"/>
      <c r="BF23" s="33"/>
      <c r="BG23" s="33"/>
      <c r="BH23" s="33"/>
      <c r="BI23" s="33"/>
      <c r="BJ23" s="33"/>
      <c r="BK23" s="33"/>
      <c r="BL23" s="33"/>
      <c r="BM23" s="33"/>
      <c r="BN23" s="33"/>
      <c r="BO23" s="33"/>
      <c r="BP23" s="33"/>
      <c r="BQ23" s="33"/>
      <c r="BR23" s="33"/>
      <c r="BS23" s="33"/>
      <c r="BT23" s="33"/>
      <c r="BU23" s="33"/>
      <c r="BV23" s="33"/>
      <c r="BW23" s="33"/>
      <c r="BX23" s="33"/>
      <c r="BY23" s="33"/>
      <c r="BZ23" s="33"/>
      <c r="CA23" s="33"/>
      <c r="CB23" s="33"/>
      <c r="CC23" s="33"/>
      <c r="CD23" s="33"/>
      <c r="CE23" s="33"/>
      <c r="CF23" s="33"/>
      <c r="CG23" s="33"/>
      <c r="CH23" s="33"/>
      <c r="CI23" s="33"/>
      <c r="CJ23" s="33"/>
      <c r="CK23" s="33"/>
      <c r="CL23" s="33"/>
      <c r="CM23" s="33"/>
      <c r="CN23" s="33"/>
      <c r="CO23" s="33"/>
      <c r="CP23" s="33"/>
      <c r="CQ23" s="33"/>
      <c r="CR23" s="33"/>
      <c r="CS23" s="33"/>
      <c r="CT23" s="33"/>
      <c r="CU23" s="33"/>
      <c r="CV23" s="33"/>
      <c r="CW23" s="33"/>
      <c r="CX23" s="33"/>
      <c r="CY23" s="33"/>
      <c r="CZ23" s="33"/>
      <c r="DA23" s="33"/>
      <c r="DB23" s="33"/>
      <c r="DC23" s="33"/>
      <c r="DD23" s="33"/>
      <c r="DE23" s="33"/>
      <c r="DF23" s="33"/>
      <c r="DG23" s="33"/>
      <c r="DH23" s="33"/>
      <c r="DI23" s="33"/>
      <c r="DJ23" s="33"/>
      <c r="DK23" s="33"/>
      <c r="DL23" s="33"/>
      <c r="DM23" s="33"/>
      <c r="DN23" s="33"/>
      <c r="DO23" s="33"/>
      <c r="DP23" s="33"/>
      <c r="DQ23" s="33"/>
      <c r="DR23" s="33"/>
      <c r="DS23" s="33"/>
      <c r="DT23" s="33"/>
      <c r="DU23" s="33"/>
      <c r="DV23" s="33"/>
      <c r="DW23" s="33"/>
      <c r="DX23" s="33"/>
      <c r="DY23" s="33"/>
      <c r="DZ23" s="33"/>
      <c r="EA23" s="33"/>
      <c r="EB23" s="33"/>
      <c r="EC23" s="33"/>
      <c r="ED23" s="33"/>
      <c r="EE23" s="33"/>
      <c r="EF23" s="33"/>
      <c r="EG23" s="33"/>
      <c r="EH23" s="33"/>
      <c r="EI23" s="33"/>
      <c r="EJ23" s="33"/>
      <c r="EK23" s="33"/>
      <c r="EL23" s="33"/>
      <c r="EM23" s="33"/>
      <c r="EN23" s="33"/>
      <c r="EO23" s="33"/>
      <c r="EP23" s="33"/>
      <c r="EQ23" s="33"/>
      <c r="ER23" s="33"/>
      <c r="ES23" s="33"/>
      <c r="ET23" s="33"/>
      <c r="EU23" s="33"/>
      <c r="EV23" s="33"/>
      <c r="EW23" s="33"/>
      <c r="EX23" s="33"/>
      <c r="EY23" s="33"/>
      <c r="EZ23" s="33"/>
      <c r="FA23" s="33"/>
      <c r="FB23" s="33"/>
      <c r="FC23" s="33"/>
      <c r="FD23" s="33"/>
      <c r="FE23" s="33"/>
      <c r="FF23" s="33"/>
      <c r="FG23" s="33"/>
      <c r="FH23" s="33"/>
      <c r="FI23" s="33"/>
      <c r="FJ23" s="33"/>
      <c r="FK23" s="33"/>
      <c r="FL23" s="33"/>
      <c r="FM23" s="33"/>
      <c r="FN23" s="33"/>
      <c r="FO23" s="33"/>
      <c r="FP23" s="33"/>
      <c r="FQ23" s="33"/>
      <c r="FR23" s="33"/>
      <c r="FS23" s="33"/>
      <c r="FT23" s="33"/>
      <c r="FU23" s="33"/>
      <c r="FV23" s="33"/>
      <c r="FW23" s="33"/>
      <c r="FX23" s="33"/>
      <c r="FY23" s="33"/>
      <c r="FZ23" s="33"/>
      <c r="GA23" s="33"/>
      <c r="GB23" s="33"/>
      <c r="GC23" s="33"/>
      <c r="GD23" s="33"/>
      <c r="GE23" s="33"/>
      <c r="GF23" s="33"/>
      <c r="GG23" s="33"/>
      <c r="GH23" s="33"/>
      <c r="GI23" s="33"/>
      <c r="GJ23" s="33"/>
      <c r="GK23" s="33"/>
      <c r="GL23" s="33"/>
      <c r="GM23" s="33"/>
      <c r="GN23" s="33"/>
      <c r="GO23" s="33"/>
      <c r="GP23" s="33"/>
      <c r="GQ23" s="33"/>
      <c r="GR23" s="33"/>
      <c r="GS23" s="33"/>
      <c r="GT23" s="33"/>
      <c r="GU23" s="33"/>
      <c r="GV23" s="33"/>
      <c r="GW23" s="33"/>
      <c r="GX23" s="33"/>
      <c r="GY23" s="33"/>
      <c r="GZ23" s="33"/>
      <c r="HA23" s="33"/>
      <c r="HB23" s="33"/>
      <c r="HC23" s="33"/>
      <c r="HD23" s="33"/>
      <c r="HE23" s="33"/>
      <c r="HF23" s="33"/>
      <c r="HG23" s="33"/>
      <c r="HH23" s="33"/>
      <c r="HI23" s="33"/>
      <c r="HJ23" s="33"/>
      <c r="HK23" s="33"/>
      <c r="HL23" s="33"/>
      <c r="HM23" s="33"/>
      <c r="HN23" s="33"/>
      <c r="HO23" s="33"/>
      <c r="HP23" s="33"/>
      <c r="HQ23" s="33"/>
      <c r="HR23" s="33"/>
      <c r="HS23" s="33"/>
      <c r="HT23" s="33"/>
      <c r="HU23" s="33"/>
      <c r="HV23" s="33"/>
      <c r="HW23" s="33"/>
      <c r="HX23" s="33"/>
      <c r="HY23" s="33"/>
      <c r="HZ23" s="33"/>
      <c r="IA23" s="33"/>
      <c r="IB23" s="33"/>
    </row>
    <row r="24" spans="1:236" s="33" customFormat="1" ht="24" customHeight="1" x14ac:dyDescent="0.15"/>
    <row r="25" spans="1:236" s="33" customFormat="1" ht="24" customHeight="1" x14ac:dyDescent="0.15"/>
    <row r="26" spans="1:236" s="33" customFormat="1" ht="24" customHeight="1" x14ac:dyDescent="0.15"/>
    <row r="27" spans="1:236" s="33" customFormat="1" ht="24" customHeight="1" x14ac:dyDescent="0.15"/>
    <row r="28" spans="1:236" s="33" customFormat="1" ht="24" customHeight="1" x14ac:dyDescent="0.15"/>
    <row r="29" spans="1:236" s="33" customFormat="1" ht="24" customHeight="1" x14ac:dyDescent="0.15"/>
    <row r="30" spans="1:236" s="33" customFormat="1" ht="24" customHeight="1" x14ac:dyDescent="0.15"/>
    <row r="31" spans="1:236" s="33" customFormat="1" ht="24" customHeight="1" x14ac:dyDescent="0.15"/>
    <row r="32" spans="1:236" s="33" customFormat="1" ht="24" customHeight="1" x14ac:dyDescent="0.15"/>
    <row r="33" s="33" customFormat="1" ht="24" customHeight="1" x14ac:dyDescent="0.15"/>
    <row r="34" s="33" customFormat="1" ht="24" customHeight="1" x14ac:dyDescent="0.15"/>
    <row r="35" s="33" customFormat="1" ht="24" customHeight="1" x14ac:dyDescent="0.15"/>
    <row r="36" s="33" customFormat="1" ht="24" customHeight="1" x14ac:dyDescent="0.15"/>
    <row r="37" s="33" customFormat="1" ht="24" customHeight="1" x14ac:dyDescent="0.15"/>
    <row r="38" s="33" customFormat="1" ht="24" customHeight="1" x14ac:dyDescent="0.15"/>
    <row r="39" s="33" customFormat="1" ht="24" customHeight="1" x14ac:dyDescent="0.15"/>
    <row r="40" s="33" customFormat="1" ht="24" customHeight="1" x14ac:dyDescent="0.15"/>
    <row r="41" s="33" customFormat="1" ht="24" customHeight="1" x14ac:dyDescent="0.15"/>
    <row r="42" s="33" customFormat="1" ht="24" customHeight="1" x14ac:dyDescent="0.15"/>
    <row r="43" s="33" customFormat="1" ht="24" customHeight="1" x14ac:dyDescent="0.15"/>
    <row r="44" s="33" customFormat="1" ht="24" customHeight="1" x14ac:dyDescent="0.15"/>
    <row r="45" s="33" customFormat="1" ht="24" customHeight="1" x14ac:dyDescent="0.15"/>
    <row r="46" s="33" customFormat="1" ht="24" customHeight="1" x14ac:dyDescent="0.15"/>
    <row r="47" s="33" customFormat="1" ht="24" customHeight="1" x14ac:dyDescent="0.15"/>
    <row r="48" s="33" customFormat="1" ht="24" customHeight="1" x14ac:dyDescent="0.15"/>
    <row r="49" s="33" customFormat="1" ht="24" customHeight="1" x14ac:dyDescent="0.15"/>
    <row r="50" s="33" customFormat="1" ht="24" customHeight="1" x14ac:dyDescent="0.15"/>
    <row r="51" s="33" customFormat="1" ht="24" customHeight="1" x14ac:dyDescent="0.15"/>
    <row r="52" s="33" customFormat="1" ht="24" customHeight="1" x14ac:dyDescent="0.15"/>
    <row r="53" s="33" customFormat="1" ht="24" customHeight="1" x14ac:dyDescent="0.15"/>
    <row r="54" s="33" customFormat="1" ht="24" customHeight="1" x14ac:dyDescent="0.15"/>
    <row r="55" s="33" customFormat="1" ht="24" customHeight="1" x14ac:dyDescent="0.15"/>
    <row r="56" s="33" customFormat="1" ht="24" customHeight="1" x14ac:dyDescent="0.15"/>
    <row r="57" s="33" customFormat="1" ht="24" customHeight="1" x14ac:dyDescent="0.15"/>
    <row r="58" s="33" customFormat="1" ht="24" customHeight="1" x14ac:dyDescent="0.15"/>
    <row r="59" s="33" customFormat="1" ht="24" customHeight="1" x14ac:dyDescent="0.15"/>
    <row r="60" s="33" customFormat="1" ht="24" customHeight="1" x14ac:dyDescent="0.15"/>
    <row r="61" s="33" customFormat="1" ht="24" customHeight="1" x14ac:dyDescent="0.15"/>
    <row r="62" s="33" customFormat="1" ht="24" customHeight="1" x14ac:dyDescent="0.15"/>
    <row r="63" s="33" customFormat="1" ht="24" customHeight="1" x14ac:dyDescent="0.15"/>
    <row r="64" s="33" customFormat="1" ht="24" customHeight="1" x14ac:dyDescent="0.15"/>
    <row r="65" spans="1:6" s="33" customFormat="1" ht="24" customHeight="1" x14ac:dyDescent="0.15"/>
    <row r="66" spans="1:6" s="33" customFormat="1" ht="24" customHeight="1" x14ac:dyDescent="0.15"/>
    <row r="67" spans="1:6" s="33" customFormat="1" ht="24" customHeight="1" x14ac:dyDescent="0.15">
      <c r="A67" s="34"/>
      <c r="B67" s="34"/>
      <c r="C67" s="34"/>
      <c r="D67" s="34"/>
      <c r="E67" s="34"/>
      <c r="F67" s="34"/>
    </row>
    <row r="68" spans="1:6" s="33" customFormat="1" ht="24" customHeight="1" x14ac:dyDescent="0.15">
      <c r="A68" s="34"/>
      <c r="B68" s="34"/>
      <c r="C68" s="34"/>
      <c r="D68" s="34"/>
      <c r="E68" s="34"/>
      <c r="F68" s="34"/>
    </row>
    <row r="69" spans="1:6" s="33" customFormat="1" ht="24" customHeight="1" x14ac:dyDescent="0.15">
      <c r="A69" s="34"/>
      <c r="B69" s="34"/>
      <c r="C69" s="34"/>
      <c r="D69" s="34"/>
      <c r="E69" s="34"/>
      <c r="F69" s="34"/>
    </row>
    <row r="70" spans="1:6" s="33" customFormat="1" ht="24" customHeight="1" x14ac:dyDescent="0.15">
      <c r="A70" s="34"/>
      <c r="B70" s="34"/>
      <c r="C70" s="34"/>
      <c r="D70" s="34"/>
      <c r="E70" s="34"/>
      <c r="F70" s="34"/>
    </row>
    <row r="71" spans="1:6" s="33" customFormat="1" ht="24" customHeight="1" x14ac:dyDescent="0.15">
      <c r="A71" s="34"/>
      <c r="B71" s="34"/>
      <c r="C71" s="34"/>
      <c r="D71" s="34"/>
      <c r="E71" s="34"/>
      <c r="F71" s="34"/>
    </row>
    <row r="72" spans="1:6" s="33" customFormat="1" ht="24" customHeight="1" x14ac:dyDescent="0.15">
      <c r="A72" s="34"/>
      <c r="B72" s="34"/>
      <c r="C72" s="34"/>
      <c r="D72" s="34"/>
      <c r="E72" s="34"/>
      <c r="F72" s="34"/>
    </row>
    <row r="73" spans="1:6" s="33" customFormat="1" ht="24" customHeight="1" x14ac:dyDescent="0.15">
      <c r="A73" s="34"/>
      <c r="B73" s="34"/>
      <c r="C73" s="34"/>
      <c r="D73" s="34"/>
      <c r="E73" s="34"/>
      <c r="F73" s="34"/>
    </row>
    <row r="74" spans="1:6" s="33" customFormat="1" ht="24" customHeight="1" x14ac:dyDescent="0.15">
      <c r="A74" s="34"/>
      <c r="B74" s="34"/>
      <c r="C74" s="34"/>
      <c r="D74" s="34"/>
      <c r="E74" s="34"/>
      <c r="F74" s="34"/>
    </row>
    <row r="75" spans="1:6" s="33" customFormat="1" ht="24" customHeight="1" x14ac:dyDescent="0.15">
      <c r="A75" s="34"/>
      <c r="B75" s="34"/>
      <c r="C75" s="34"/>
      <c r="D75" s="34"/>
      <c r="E75" s="34"/>
      <c r="F75" s="34"/>
    </row>
    <row r="76" spans="1:6" s="33" customFormat="1" ht="24" customHeight="1" x14ac:dyDescent="0.15">
      <c r="A76" s="34"/>
      <c r="B76" s="34"/>
      <c r="C76" s="34"/>
      <c r="D76" s="34"/>
      <c r="E76" s="34"/>
      <c r="F76" s="34"/>
    </row>
    <row r="77" spans="1:6" s="33" customFormat="1" ht="24" customHeight="1" x14ac:dyDescent="0.15">
      <c r="A77" s="34"/>
      <c r="B77" s="34"/>
      <c r="C77" s="34"/>
      <c r="D77" s="34"/>
      <c r="E77" s="34"/>
      <c r="F77" s="34"/>
    </row>
    <row r="78" spans="1:6" s="33" customFormat="1" ht="24" customHeight="1" x14ac:dyDescent="0.15">
      <c r="A78" s="34"/>
      <c r="B78" s="34"/>
      <c r="C78" s="34"/>
      <c r="D78" s="34"/>
      <c r="E78" s="34"/>
      <c r="F78" s="34"/>
    </row>
    <row r="79" spans="1:6" s="33" customFormat="1" ht="24" customHeight="1" x14ac:dyDescent="0.15">
      <c r="A79" s="34"/>
      <c r="B79" s="34"/>
      <c r="C79" s="34"/>
      <c r="D79" s="34"/>
      <c r="E79" s="34"/>
      <c r="F79" s="34"/>
    </row>
    <row r="80" spans="1:6" s="33" customFormat="1" ht="24" customHeight="1" x14ac:dyDescent="0.15">
      <c r="A80" s="34"/>
      <c r="B80" s="34"/>
      <c r="C80" s="34"/>
      <c r="D80" s="34"/>
      <c r="E80" s="34"/>
      <c r="F80" s="34"/>
    </row>
  </sheetData>
  <mergeCells count="1">
    <mergeCell ref="A1:F1"/>
  </mergeCells>
  <phoneticPr fontId="0" type="noConversion"/>
  <printOptions horizontalCentered="1"/>
  <pageMargins left="0.58742653666518807" right="0.58742653666518807" top="0.39022900457457299" bottom="0.58742653666518807" header="0.58742653666518807" footer="0.39022900457457299"/>
  <pageSetup paperSize="9" scale="90" firstPageNumber="0" orientation="portrait" blackAndWhite="1" useFirstPageNumber="1" r:id="rId1"/>
  <extLst>
    <ext uri="{2D9387EB-5337-4D45-933B-B4D357D02E09}">
      <gutter val="0.0" pos="0"/>
    </ext>
  </extLst>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pageSetUpPr fitToPage="1"/>
  </sheetPr>
  <dimension ref="A1:E79"/>
  <sheetViews>
    <sheetView showZeros="0" view="pageBreakPreview" workbookViewId="0">
      <selection activeCell="M9" sqref="M8:M9"/>
    </sheetView>
  </sheetViews>
  <sheetFormatPr defaultColWidth="9" defaultRowHeight="14.25" x14ac:dyDescent="0.15"/>
  <cols>
    <col min="1" max="1" width="30.75" style="59" customWidth="1"/>
    <col min="2" max="2" width="19.5" style="59" customWidth="1"/>
    <col min="3" max="3" width="28.125" style="59" customWidth="1"/>
    <col min="4" max="4" width="12.875" style="59" customWidth="1"/>
    <col min="5" max="5" width="9.5" style="59" customWidth="1"/>
    <col min="6" max="16384" width="9" style="59"/>
  </cols>
  <sheetData>
    <row r="1" spans="1:5" s="30" customFormat="1" ht="60" customHeight="1" x14ac:dyDescent="0.15">
      <c r="A1" s="266" t="s">
        <v>1348</v>
      </c>
      <c r="B1" s="266"/>
      <c r="C1" s="266"/>
      <c r="D1" s="266"/>
    </row>
    <row r="2" spans="1:5" s="31" customFormat="1" ht="27" customHeight="1" x14ac:dyDescent="0.15">
      <c r="B2" s="60"/>
      <c r="C2" s="257" t="s">
        <v>63</v>
      </c>
      <c r="D2" s="257"/>
    </row>
    <row r="3" spans="1:5" s="57" customFormat="1" ht="30" customHeight="1" x14ac:dyDescent="0.15">
      <c r="A3" s="9" t="s">
        <v>64</v>
      </c>
      <c r="B3" s="61" t="s">
        <v>5</v>
      </c>
      <c r="C3" s="9" t="s">
        <v>65</v>
      </c>
      <c r="D3" s="61" t="s">
        <v>5</v>
      </c>
    </row>
    <row r="4" spans="1:5" s="58" customFormat="1" ht="24" customHeight="1" x14ac:dyDescent="0.15">
      <c r="A4" s="23" t="s">
        <v>1339</v>
      </c>
      <c r="B4" s="24">
        <v>12090</v>
      </c>
      <c r="C4" s="23" t="s">
        <v>1340</v>
      </c>
      <c r="D4" s="24">
        <v>134</v>
      </c>
    </row>
    <row r="5" spans="1:5" s="58" customFormat="1" ht="24" customHeight="1" x14ac:dyDescent="0.15">
      <c r="A5" s="37" t="s">
        <v>68</v>
      </c>
      <c r="B5" s="24">
        <f>B6+B7</f>
        <v>778</v>
      </c>
      <c r="C5" s="23" t="s">
        <v>69</v>
      </c>
      <c r="D5" s="24">
        <f>D6+D7</f>
        <v>12204</v>
      </c>
    </row>
    <row r="6" spans="1:5" s="58" customFormat="1" ht="24" customHeight="1" x14ac:dyDescent="0.15">
      <c r="A6" s="41" t="s">
        <v>1341</v>
      </c>
      <c r="B6" s="26">
        <v>20</v>
      </c>
      <c r="C6" s="25" t="s">
        <v>1349</v>
      </c>
      <c r="D6" s="26">
        <v>204</v>
      </c>
    </row>
    <row r="7" spans="1:5" s="58" customFormat="1" ht="24" customHeight="1" x14ac:dyDescent="0.15">
      <c r="A7" s="41" t="s">
        <v>1343</v>
      </c>
      <c r="B7" s="18">
        <v>758</v>
      </c>
      <c r="C7" s="25" t="s">
        <v>1342</v>
      </c>
      <c r="D7" s="26">
        <v>12000</v>
      </c>
    </row>
    <row r="8" spans="1:5" s="58" customFormat="1" ht="24" customHeight="1" x14ac:dyDescent="0.15">
      <c r="A8" s="25"/>
      <c r="B8" s="18"/>
      <c r="C8" s="23"/>
      <c r="D8" s="18"/>
      <c r="E8" s="62"/>
    </row>
    <row r="9" spans="1:5" s="58" customFormat="1" ht="24" customHeight="1" x14ac:dyDescent="0.15">
      <c r="A9" s="9" t="s">
        <v>111</v>
      </c>
      <c r="B9" s="24">
        <f>B5+B4</f>
        <v>12868</v>
      </c>
      <c r="C9" s="9" t="s">
        <v>112</v>
      </c>
      <c r="D9" s="24">
        <f>D4+D5</f>
        <v>12338</v>
      </c>
    </row>
    <row r="10" spans="1:5" s="58" customFormat="1" ht="24" customHeight="1" x14ac:dyDescent="0.15">
      <c r="A10" s="63"/>
      <c r="B10" s="63"/>
      <c r="C10" s="64" t="s">
        <v>114</v>
      </c>
      <c r="D10" s="17">
        <f>B9-D9</f>
        <v>530</v>
      </c>
    </row>
    <row r="11" spans="1:5" s="58" customFormat="1" ht="24" customHeight="1" x14ac:dyDescent="0.15"/>
    <row r="12" spans="1:5" s="58" customFormat="1" ht="24" customHeight="1" x14ac:dyDescent="0.15"/>
    <row r="13" spans="1:5" s="58" customFormat="1" ht="24" customHeight="1" x14ac:dyDescent="0.15"/>
    <row r="14" spans="1:5" s="58" customFormat="1" ht="24" customHeight="1" x14ac:dyDescent="0.15"/>
    <row r="15" spans="1:5" s="58" customFormat="1" ht="24" customHeight="1" x14ac:dyDescent="0.15"/>
    <row r="16" spans="1:5" s="58" customFormat="1" ht="24" customHeight="1" x14ac:dyDescent="0.15"/>
    <row r="17" s="58" customFormat="1" ht="24" customHeight="1" x14ac:dyDescent="0.15"/>
    <row r="18" s="58" customFormat="1" ht="24" customHeight="1" x14ac:dyDescent="0.15"/>
    <row r="19" s="58" customFormat="1" ht="24" customHeight="1" x14ac:dyDescent="0.15"/>
    <row r="20" s="58" customFormat="1" ht="24" customHeight="1" x14ac:dyDescent="0.15"/>
    <row r="21" s="58" customFormat="1" ht="24" customHeight="1" x14ac:dyDescent="0.15"/>
    <row r="22" s="58" customFormat="1" ht="24" customHeight="1" x14ac:dyDescent="0.15"/>
    <row r="23" s="58" customFormat="1" ht="24" customHeight="1" x14ac:dyDescent="0.15"/>
    <row r="24" s="58" customFormat="1" ht="24" customHeight="1" x14ac:dyDescent="0.15"/>
    <row r="25" s="58" customFormat="1" ht="24" customHeight="1" x14ac:dyDescent="0.15"/>
    <row r="26" s="58" customFormat="1" ht="24" customHeight="1" x14ac:dyDescent="0.15"/>
    <row r="27" s="58" customFormat="1" ht="24" customHeight="1" x14ac:dyDescent="0.15"/>
    <row r="28" s="58" customFormat="1" ht="24" customHeight="1" x14ac:dyDescent="0.15"/>
    <row r="29" s="58" customFormat="1" ht="24" customHeight="1" x14ac:dyDescent="0.15"/>
    <row r="30" s="58" customFormat="1" ht="24" customHeight="1" x14ac:dyDescent="0.15"/>
    <row r="31" s="58" customFormat="1" ht="24" customHeight="1" x14ac:dyDescent="0.15"/>
    <row r="32" s="58" customFormat="1" ht="24" customHeight="1" x14ac:dyDescent="0.15"/>
    <row r="33" s="58" customFormat="1" ht="24" customHeight="1" x14ac:dyDescent="0.15"/>
    <row r="34" s="58" customFormat="1" ht="24" customHeight="1" x14ac:dyDescent="0.15"/>
    <row r="35" s="58" customFormat="1" ht="24" customHeight="1" x14ac:dyDescent="0.15"/>
    <row r="36" s="58" customFormat="1" ht="24" customHeight="1" x14ac:dyDescent="0.15"/>
    <row r="37" s="58" customFormat="1" ht="24" customHeight="1" x14ac:dyDescent="0.15"/>
    <row r="38" s="58" customFormat="1" ht="24" customHeight="1" x14ac:dyDescent="0.15"/>
    <row r="39" s="58" customFormat="1" ht="24" customHeight="1" x14ac:dyDescent="0.15"/>
    <row r="40" s="58" customFormat="1" ht="24" customHeight="1" x14ac:dyDescent="0.15"/>
    <row r="41" s="58" customFormat="1" ht="24" customHeight="1" x14ac:dyDescent="0.15"/>
    <row r="42" s="58" customFormat="1" ht="24" customHeight="1" x14ac:dyDescent="0.15"/>
    <row r="43" s="58" customFormat="1" ht="24" customHeight="1" x14ac:dyDescent="0.15"/>
    <row r="44" s="58" customFormat="1" ht="24" customHeight="1" x14ac:dyDescent="0.15"/>
    <row r="45" s="58" customFormat="1" ht="24" customHeight="1" x14ac:dyDescent="0.15"/>
    <row r="46" s="58" customFormat="1" ht="24" customHeight="1" x14ac:dyDescent="0.15"/>
    <row r="47" s="58" customFormat="1" ht="24" customHeight="1" x14ac:dyDescent="0.15"/>
    <row r="48" s="58" customFormat="1" ht="24" customHeight="1" x14ac:dyDescent="0.15"/>
    <row r="49" s="58" customFormat="1" ht="24" customHeight="1" x14ac:dyDescent="0.15"/>
    <row r="50" s="58" customFormat="1" ht="24" customHeight="1" x14ac:dyDescent="0.15"/>
    <row r="51" s="58" customFormat="1" ht="24" customHeight="1" x14ac:dyDescent="0.15"/>
    <row r="52" s="58" customFormat="1" ht="24" customHeight="1" x14ac:dyDescent="0.15"/>
    <row r="53" s="58" customFormat="1" ht="24" customHeight="1" x14ac:dyDescent="0.15"/>
    <row r="54" s="58" customFormat="1" ht="24" customHeight="1" x14ac:dyDescent="0.15"/>
    <row r="55" s="58" customFormat="1" ht="24" customHeight="1" x14ac:dyDescent="0.15"/>
    <row r="56" s="58" customFormat="1" ht="24" customHeight="1" x14ac:dyDescent="0.15"/>
    <row r="57" s="58" customFormat="1" ht="24" customHeight="1" x14ac:dyDescent="0.15"/>
    <row r="58" s="58" customFormat="1" ht="24" customHeight="1" x14ac:dyDescent="0.15"/>
    <row r="59" s="58" customFormat="1" ht="24" customHeight="1" x14ac:dyDescent="0.15"/>
    <row r="60" s="58" customFormat="1" ht="24" customHeight="1" x14ac:dyDescent="0.15"/>
    <row r="61" s="58" customFormat="1" ht="24" customHeight="1" x14ac:dyDescent="0.15"/>
    <row r="62" s="58" customFormat="1" ht="24" customHeight="1" x14ac:dyDescent="0.15"/>
    <row r="63" s="58" customFormat="1" ht="24" customHeight="1" x14ac:dyDescent="0.15"/>
    <row r="64" s="58" customFormat="1" ht="24" customHeight="1" x14ac:dyDescent="0.15"/>
    <row r="65" s="58" customFormat="1" ht="24" customHeight="1" x14ac:dyDescent="0.15"/>
    <row r="66" s="58" customFormat="1" ht="24" customHeight="1" x14ac:dyDescent="0.15"/>
    <row r="67" s="58" customFormat="1" ht="24" customHeight="1" x14ac:dyDescent="0.15"/>
    <row r="68" s="58" customFormat="1" ht="24" customHeight="1" x14ac:dyDescent="0.15"/>
    <row r="69" s="58" customFormat="1" ht="24" customHeight="1" x14ac:dyDescent="0.15"/>
    <row r="70" s="58" customFormat="1" ht="24" customHeight="1" x14ac:dyDescent="0.15"/>
    <row r="71" s="58" customFormat="1" ht="24" customHeight="1" x14ac:dyDescent="0.15"/>
    <row r="72" s="58" customFormat="1" ht="24" customHeight="1" x14ac:dyDescent="0.15"/>
    <row r="73" s="58" customFormat="1" ht="24" customHeight="1" x14ac:dyDescent="0.15"/>
    <row r="74" s="58" customFormat="1" ht="24" customHeight="1" x14ac:dyDescent="0.15"/>
    <row r="75" s="58" customFormat="1" ht="24" customHeight="1" x14ac:dyDescent="0.15"/>
    <row r="76" s="58" customFormat="1" ht="24" customHeight="1" x14ac:dyDescent="0.15"/>
    <row r="77" s="58" customFormat="1" ht="24" customHeight="1" x14ac:dyDescent="0.15"/>
    <row r="78" s="58" customFormat="1" ht="24" customHeight="1" x14ac:dyDescent="0.15"/>
    <row r="79" s="58" customFormat="1" ht="24" customHeight="1" x14ac:dyDescent="0.15"/>
  </sheetData>
  <mergeCells count="2">
    <mergeCell ref="A1:D1"/>
    <mergeCell ref="C2:D2"/>
  </mergeCells>
  <phoneticPr fontId="0" type="noConversion"/>
  <printOptions horizontalCentered="1"/>
  <pageMargins left="0.58742653666518807" right="0.58742653666518807" top="0.39022900457457299" bottom="0.58742653666518807" header="0.58742653666518807" footer="0.39022900457457299"/>
  <pageSetup paperSize="9" firstPageNumber="0" fitToHeight="0" orientation="portrait" blackAndWhite="1" useFirstPageNumber="1" r:id="rId1"/>
  <extLst>
    <ext uri="{2D9387EB-5337-4D45-933B-B4D357D02E09}">
      <gutter val="0.0" pos="0"/>
    </ext>
  </extLst>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dimension ref="A1:D77"/>
  <sheetViews>
    <sheetView view="pageBreakPreview" workbookViewId="0">
      <selection activeCell="G10" sqref="G10"/>
    </sheetView>
  </sheetViews>
  <sheetFormatPr defaultColWidth="9" defaultRowHeight="13.5" x14ac:dyDescent="0.15"/>
  <cols>
    <col min="1" max="1" width="47.625" style="51" customWidth="1"/>
    <col min="2" max="4" width="14.25" style="51" customWidth="1"/>
    <col min="5" max="16384" width="9" style="51"/>
  </cols>
  <sheetData>
    <row r="1" spans="1:4" s="48" customFormat="1" ht="60" customHeight="1" x14ac:dyDescent="0.15">
      <c r="A1" s="253" t="s">
        <v>1350</v>
      </c>
      <c r="B1" s="281"/>
      <c r="C1" s="281"/>
      <c r="D1" s="281"/>
    </row>
    <row r="2" spans="1:4" s="49" customFormat="1" ht="27" customHeight="1" x14ac:dyDescent="0.15">
      <c r="D2" s="31" t="s">
        <v>1</v>
      </c>
    </row>
    <row r="3" spans="1:4" s="50" customFormat="1" ht="30" customHeight="1" x14ac:dyDescent="0.15">
      <c r="A3" s="9" t="s">
        <v>1351</v>
      </c>
      <c r="B3" s="10" t="s">
        <v>1352</v>
      </c>
      <c r="C3" s="10" t="s">
        <v>5</v>
      </c>
      <c r="D3" s="10" t="s">
        <v>1244</v>
      </c>
    </row>
    <row r="4" spans="1:4" ht="24" customHeight="1" x14ac:dyDescent="0.15">
      <c r="A4" s="37" t="s">
        <v>1327</v>
      </c>
      <c r="B4" s="52"/>
      <c r="C4" s="52"/>
      <c r="D4" s="52"/>
    </row>
    <row r="5" spans="1:4" ht="24" customHeight="1" x14ac:dyDescent="0.15">
      <c r="A5" s="41" t="s">
        <v>1353</v>
      </c>
      <c r="B5" s="52"/>
      <c r="C5" s="52"/>
      <c r="D5" s="52"/>
    </row>
    <row r="6" spans="1:4" ht="24" customHeight="1" x14ac:dyDescent="0.15">
      <c r="A6" s="39" t="s">
        <v>1354</v>
      </c>
      <c r="B6" s="52"/>
      <c r="C6" s="52"/>
      <c r="D6" s="52"/>
    </row>
    <row r="7" spans="1:4" ht="24" customHeight="1" x14ac:dyDescent="0.15">
      <c r="A7" s="39" t="s">
        <v>1355</v>
      </c>
      <c r="B7" s="52"/>
      <c r="C7" s="52"/>
      <c r="D7" s="52"/>
    </row>
    <row r="8" spans="1:4" ht="24" customHeight="1" x14ac:dyDescent="0.15">
      <c r="A8" s="39" t="s">
        <v>1356</v>
      </c>
      <c r="B8" s="52"/>
      <c r="C8" s="52"/>
      <c r="D8" s="52"/>
    </row>
    <row r="9" spans="1:4" ht="24" customHeight="1" x14ac:dyDescent="0.15">
      <c r="A9" s="41"/>
      <c r="B9" s="46"/>
      <c r="C9" s="53"/>
      <c r="D9" s="54"/>
    </row>
    <row r="10" spans="1:4" ht="24" customHeight="1" x14ac:dyDescent="0.15">
      <c r="A10" s="55" t="s">
        <v>1145</v>
      </c>
      <c r="B10" s="56"/>
      <c r="C10" s="56"/>
      <c r="D10" s="54"/>
    </row>
    <row r="11" spans="1:4" ht="24" customHeight="1" x14ac:dyDescent="0.15"/>
    <row r="12" spans="1:4" ht="24" customHeight="1" x14ac:dyDescent="0.15"/>
    <row r="13" spans="1:4" ht="24" customHeight="1" x14ac:dyDescent="0.15"/>
    <row r="14" spans="1:4" ht="24" customHeight="1" x14ac:dyDescent="0.15"/>
    <row r="15" spans="1:4" ht="24" customHeight="1" x14ac:dyDescent="0.15"/>
    <row r="16" spans="1:4" ht="24" customHeight="1" x14ac:dyDescent="0.15"/>
    <row r="17" ht="24" customHeight="1" x14ac:dyDescent="0.15"/>
    <row r="18" ht="24" customHeight="1" x14ac:dyDescent="0.15"/>
    <row r="19" ht="24" customHeight="1" x14ac:dyDescent="0.15"/>
    <row r="20" ht="24" customHeight="1" x14ac:dyDescent="0.15"/>
    <row r="21" ht="24" customHeight="1" x14ac:dyDescent="0.15"/>
    <row r="22" ht="24" customHeight="1" x14ac:dyDescent="0.15"/>
    <row r="23" ht="24" customHeight="1" x14ac:dyDescent="0.15"/>
    <row r="24" ht="24" customHeight="1" x14ac:dyDescent="0.15"/>
    <row r="25" ht="24" customHeight="1" x14ac:dyDescent="0.15"/>
    <row r="26" ht="24" customHeight="1" x14ac:dyDescent="0.15"/>
    <row r="27" ht="24" customHeight="1" x14ac:dyDescent="0.15"/>
    <row r="28" ht="24" customHeight="1" x14ac:dyDescent="0.15"/>
    <row r="29" ht="24" customHeight="1" x14ac:dyDescent="0.15"/>
    <row r="30" ht="24" customHeight="1" x14ac:dyDescent="0.15"/>
    <row r="31" ht="24" customHeight="1" x14ac:dyDescent="0.15"/>
    <row r="32" ht="24" customHeight="1" x14ac:dyDescent="0.15"/>
    <row r="33" ht="24" customHeight="1" x14ac:dyDescent="0.15"/>
    <row r="34" ht="24" customHeight="1" x14ac:dyDescent="0.15"/>
    <row r="35" ht="24" customHeight="1" x14ac:dyDescent="0.15"/>
    <row r="36" ht="24" customHeight="1" x14ac:dyDescent="0.15"/>
    <row r="37" ht="24" customHeight="1" x14ac:dyDescent="0.15"/>
    <row r="38" ht="24" customHeight="1" x14ac:dyDescent="0.15"/>
    <row r="39" ht="24" customHeight="1" x14ac:dyDescent="0.15"/>
    <row r="40" ht="24" customHeight="1" x14ac:dyDescent="0.15"/>
    <row r="41" ht="24" customHeight="1" x14ac:dyDescent="0.15"/>
    <row r="42" ht="24" customHeight="1" x14ac:dyDescent="0.15"/>
    <row r="43" ht="24" customHeight="1" x14ac:dyDescent="0.15"/>
    <row r="44" ht="24" customHeight="1" x14ac:dyDescent="0.15"/>
    <row r="45" ht="24" customHeight="1" x14ac:dyDescent="0.15"/>
    <row r="46" ht="24" customHeight="1" x14ac:dyDescent="0.15"/>
    <row r="47" ht="24" customHeight="1" x14ac:dyDescent="0.15"/>
    <row r="48" ht="24" customHeight="1" x14ac:dyDescent="0.15"/>
    <row r="49" ht="24" customHeight="1" x14ac:dyDescent="0.15"/>
    <row r="50" ht="24" customHeight="1" x14ac:dyDescent="0.15"/>
    <row r="51" ht="24" customHeight="1" x14ac:dyDescent="0.15"/>
    <row r="52" ht="24" customHeight="1" x14ac:dyDescent="0.15"/>
    <row r="53" ht="24" customHeight="1" x14ac:dyDescent="0.15"/>
    <row r="54" ht="24" customHeight="1" x14ac:dyDescent="0.15"/>
    <row r="55" ht="24" customHeight="1" x14ac:dyDescent="0.15"/>
    <row r="56" ht="24" customHeight="1" x14ac:dyDescent="0.15"/>
    <row r="57" ht="24" customHeight="1" x14ac:dyDescent="0.15"/>
    <row r="58" ht="24" customHeight="1" x14ac:dyDescent="0.15"/>
    <row r="59" ht="24" customHeight="1" x14ac:dyDescent="0.15"/>
    <row r="60" ht="24" customHeight="1" x14ac:dyDescent="0.15"/>
    <row r="61" ht="24" customHeight="1" x14ac:dyDescent="0.15"/>
    <row r="62" ht="24" customHeight="1" x14ac:dyDescent="0.15"/>
    <row r="63" ht="24" customHeight="1" x14ac:dyDescent="0.15"/>
    <row r="64" ht="24" customHeight="1" x14ac:dyDescent="0.15"/>
    <row r="65" ht="24" customHeight="1" x14ac:dyDescent="0.15"/>
    <row r="66" ht="24" customHeight="1" x14ac:dyDescent="0.15"/>
    <row r="67" ht="24" customHeight="1" x14ac:dyDescent="0.15"/>
    <row r="68" ht="24" customHeight="1" x14ac:dyDescent="0.15"/>
    <row r="69" ht="24" customHeight="1" x14ac:dyDescent="0.15"/>
    <row r="70" ht="24" customHeight="1" x14ac:dyDescent="0.15"/>
    <row r="71" ht="24" customHeight="1" x14ac:dyDescent="0.15"/>
    <row r="72" ht="24" customHeight="1" x14ac:dyDescent="0.15"/>
    <row r="73" ht="24" customHeight="1" x14ac:dyDescent="0.15"/>
    <row r="74" ht="24" customHeight="1" x14ac:dyDescent="0.15"/>
    <row r="75" ht="24" customHeight="1" x14ac:dyDescent="0.15"/>
    <row r="76" ht="24" customHeight="1" x14ac:dyDescent="0.15"/>
    <row r="77" ht="24" customHeight="1" x14ac:dyDescent="0.15"/>
  </sheetData>
  <mergeCells count="1">
    <mergeCell ref="A1:D1"/>
  </mergeCells>
  <phoneticPr fontId="0" type="noConversion"/>
  <printOptions horizontalCentered="1"/>
  <pageMargins left="0.58742653666518807" right="0.58742653666518807" top="0.39022900457457299" bottom="0.58742653666518807" header="0.58742653666518807" footer="0.39022900457457299"/>
  <pageSetup paperSize="9" firstPageNumber="0" orientation="portrait" blackAndWhite="1" useFirstPageNumber="1" r:id="rId1"/>
  <extLst>
    <ext uri="{2D9387EB-5337-4D45-933B-B4D357D02E09}">
      <gutter val="0.0" pos="0"/>
    </ext>
  </extLst>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pageSetUpPr fitToPage="1"/>
  </sheetPr>
  <dimension ref="A1:HQ47"/>
  <sheetViews>
    <sheetView showZeros="0" view="pageBreakPreview" workbookViewId="0">
      <selection activeCell="G13" sqref="G13"/>
    </sheetView>
  </sheetViews>
  <sheetFormatPr defaultColWidth="8.75" defaultRowHeight="14.25" x14ac:dyDescent="0.15"/>
  <cols>
    <col min="1" max="1" width="44.875" style="34" customWidth="1"/>
    <col min="2" max="5" width="10.625" style="34" customWidth="1"/>
    <col min="6" max="7" width="12.625" style="34" customWidth="1"/>
    <col min="8" max="16384" width="8.75" style="34"/>
  </cols>
  <sheetData>
    <row r="1" spans="1:225" s="30" customFormat="1" ht="42" customHeight="1" x14ac:dyDescent="0.15">
      <c r="A1" s="266" t="s">
        <v>1357</v>
      </c>
      <c r="B1" s="266"/>
      <c r="C1" s="266"/>
      <c r="D1" s="266"/>
      <c r="E1" s="266"/>
    </row>
    <row r="2" spans="1:225" s="31" customFormat="1" ht="27" customHeight="1" x14ac:dyDescent="0.15">
      <c r="A2" s="235"/>
      <c r="B2" s="235"/>
      <c r="C2" s="235"/>
      <c r="D2" s="235"/>
      <c r="E2" s="235" t="s">
        <v>1</v>
      </c>
    </row>
    <row r="3" spans="1:225" s="32" customFormat="1" ht="30" customHeight="1" x14ac:dyDescent="0.15">
      <c r="A3" s="234" t="s">
        <v>1358</v>
      </c>
      <c r="B3" s="229" t="s">
        <v>3</v>
      </c>
      <c r="C3" s="229" t="s">
        <v>1246</v>
      </c>
      <c r="D3" s="229" t="s">
        <v>5</v>
      </c>
      <c r="E3" s="229" t="s">
        <v>1247</v>
      </c>
    </row>
    <row r="4" spans="1:225" s="32" customFormat="1" ht="24" customHeight="1" x14ac:dyDescent="0.15">
      <c r="A4" s="233" t="s">
        <v>1359</v>
      </c>
      <c r="B4" s="232">
        <v>35107</v>
      </c>
      <c r="C4" s="232">
        <v>41954</v>
      </c>
      <c r="D4" s="232">
        <v>44392</v>
      </c>
      <c r="E4" s="236">
        <v>1.06</v>
      </c>
      <c r="F4" s="47"/>
      <c r="G4" s="33"/>
      <c r="H4" s="33"/>
      <c r="I4" s="33"/>
      <c r="J4" s="33"/>
      <c r="K4" s="33"/>
      <c r="L4" s="33"/>
      <c r="M4" s="33"/>
      <c r="N4" s="33"/>
      <c r="O4" s="33"/>
      <c r="P4" s="33"/>
      <c r="Q4" s="33"/>
      <c r="R4" s="33"/>
      <c r="S4" s="33"/>
      <c r="T4" s="33"/>
      <c r="U4" s="33"/>
      <c r="V4" s="33"/>
      <c r="W4" s="33"/>
      <c r="X4" s="33"/>
      <c r="Y4" s="33"/>
      <c r="Z4" s="33"/>
      <c r="AA4" s="33"/>
      <c r="AB4" s="33"/>
      <c r="AC4" s="33"/>
      <c r="AD4" s="33"/>
      <c r="AE4" s="33"/>
      <c r="AF4" s="33"/>
      <c r="AG4" s="33"/>
      <c r="AH4" s="33"/>
      <c r="AI4" s="33"/>
      <c r="AJ4" s="33"/>
      <c r="AK4" s="33"/>
      <c r="AL4" s="33"/>
      <c r="AM4" s="33"/>
      <c r="AN4" s="33"/>
      <c r="AO4" s="33"/>
      <c r="AP4" s="33"/>
      <c r="AQ4" s="33"/>
      <c r="AR4" s="33"/>
      <c r="AS4" s="33"/>
      <c r="AT4" s="33"/>
      <c r="AU4" s="33"/>
      <c r="AV4" s="33"/>
      <c r="AW4" s="33"/>
      <c r="AX4" s="33"/>
      <c r="AY4" s="33"/>
      <c r="AZ4" s="33"/>
      <c r="BA4" s="33"/>
      <c r="BB4" s="33"/>
      <c r="BC4" s="33"/>
      <c r="BD4" s="33"/>
      <c r="BE4" s="33"/>
      <c r="BF4" s="33"/>
      <c r="BG4" s="33"/>
      <c r="BH4" s="33"/>
      <c r="BI4" s="33"/>
      <c r="BJ4" s="33"/>
      <c r="BK4" s="33"/>
      <c r="BL4" s="33"/>
      <c r="BM4" s="33"/>
      <c r="BN4" s="33"/>
      <c r="BO4" s="33"/>
      <c r="BP4" s="33"/>
      <c r="BQ4" s="33"/>
      <c r="BR4" s="33"/>
      <c r="BS4" s="33"/>
      <c r="BT4" s="33"/>
      <c r="BU4" s="33"/>
      <c r="BV4" s="33"/>
      <c r="BW4" s="33"/>
      <c r="BX4" s="33"/>
      <c r="BY4" s="33"/>
      <c r="BZ4" s="33"/>
      <c r="CA4" s="33"/>
      <c r="CB4" s="33"/>
      <c r="CC4" s="33"/>
      <c r="CD4" s="33"/>
      <c r="CE4" s="33"/>
      <c r="CF4" s="33"/>
      <c r="CG4" s="33"/>
      <c r="CH4" s="33"/>
      <c r="CI4" s="33"/>
      <c r="CJ4" s="33"/>
      <c r="CK4" s="33"/>
      <c r="CL4" s="33"/>
      <c r="CM4" s="33"/>
      <c r="CN4" s="33"/>
      <c r="CO4" s="33"/>
      <c r="CP4" s="33"/>
      <c r="CQ4" s="33"/>
      <c r="CR4" s="33"/>
      <c r="CS4" s="33"/>
      <c r="CT4" s="33"/>
      <c r="CU4" s="33"/>
      <c r="CV4" s="33"/>
      <c r="CW4" s="33"/>
      <c r="CX4" s="33"/>
      <c r="CY4" s="33"/>
      <c r="CZ4" s="33"/>
      <c r="DA4" s="33"/>
      <c r="DB4" s="33"/>
      <c r="DC4" s="33"/>
      <c r="DD4" s="33"/>
      <c r="DE4" s="33"/>
      <c r="DF4" s="33"/>
      <c r="DG4" s="33"/>
      <c r="DH4" s="33"/>
      <c r="DI4" s="33"/>
      <c r="DJ4" s="33"/>
      <c r="DK4" s="33"/>
      <c r="DL4" s="33"/>
      <c r="DM4" s="33"/>
      <c r="DN4" s="33"/>
      <c r="DO4" s="33"/>
      <c r="DP4" s="33"/>
      <c r="DQ4" s="33"/>
      <c r="DR4" s="33"/>
      <c r="DS4" s="33"/>
      <c r="DT4" s="33"/>
      <c r="DU4" s="33"/>
      <c r="DV4" s="33"/>
      <c r="DW4" s="33"/>
      <c r="DX4" s="33"/>
      <c r="DY4" s="33"/>
      <c r="DZ4" s="33"/>
      <c r="EA4" s="33"/>
      <c r="EB4" s="33"/>
      <c r="EC4" s="33"/>
      <c r="ED4" s="33"/>
      <c r="EE4" s="33"/>
      <c r="EF4" s="33"/>
      <c r="EG4" s="33"/>
      <c r="EH4" s="33"/>
      <c r="EI4" s="33"/>
      <c r="EJ4" s="33"/>
      <c r="EK4" s="33"/>
      <c r="EL4" s="33"/>
      <c r="EM4" s="33"/>
      <c r="EN4" s="33"/>
      <c r="EO4" s="33"/>
      <c r="EP4" s="33"/>
      <c r="EQ4" s="33"/>
      <c r="ER4" s="33"/>
      <c r="ES4" s="33"/>
      <c r="ET4" s="33"/>
      <c r="EU4" s="33"/>
      <c r="EV4" s="33"/>
      <c r="EW4" s="33"/>
      <c r="EX4" s="33"/>
      <c r="EY4" s="33"/>
      <c r="EZ4" s="33"/>
      <c r="FA4" s="33"/>
      <c r="FB4" s="33"/>
      <c r="FC4" s="33"/>
      <c r="FD4" s="33"/>
      <c r="FE4" s="33"/>
      <c r="FF4" s="33"/>
      <c r="FG4" s="33"/>
      <c r="FH4" s="33"/>
      <c r="FI4" s="33"/>
      <c r="FJ4" s="33"/>
      <c r="FK4" s="33"/>
      <c r="FL4" s="33"/>
      <c r="FM4" s="33"/>
      <c r="FN4" s="33"/>
      <c r="FO4" s="33"/>
      <c r="FP4" s="33"/>
      <c r="FQ4" s="33"/>
      <c r="FR4" s="33"/>
      <c r="FS4" s="33"/>
      <c r="FT4" s="33"/>
      <c r="FU4" s="33"/>
      <c r="FV4" s="33"/>
      <c r="FW4" s="33"/>
      <c r="FX4" s="33"/>
      <c r="FY4" s="33"/>
      <c r="FZ4" s="33"/>
      <c r="GA4" s="33"/>
      <c r="GB4" s="33"/>
      <c r="GC4" s="33"/>
      <c r="GD4" s="33"/>
      <c r="GE4" s="33"/>
      <c r="GF4" s="33"/>
      <c r="GG4" s="33"/>
      <c r="GH4" s="33"/>
      <c r="GI4" s="33"/>
      <c r="GJ4" s="33"/>
      <c r="GK4" s="33"/>
      <c r="GL4" s="33"/>
      <c r="GM4" s="33"/>
      <c r="GN4" s="33"/>
      <c r="GO4" s="33"/>
      <c r="GP4" s="33"/>
      <c r="GQ4" s="33"/>
      <c r="GR4" s="33"/>
      <c r="GS4" s="33"/>
      <c r="GT4" s="33"/>
      <c r="GU4" s="33"/>
      <c r="GV4" s="33"/>
      <c r="GW4" s="33"/>
      <c r="GX4" s="33"/>
      <c r="GY4" s="33"/>
      <c r="GZ4" s="33"/>
      <c r="HA4" s="33"/>
      <c r="HB4" s="33"/>
      <c r="HC4" s="33"/>
      <c r="HD4" s="33"/>
      <c r="HE4" s="33"/>
      <c r="HF4" s="33"/>
      <c r="HG4" s="33"/>
      <c r="HH4" s="33"/>
      <c r="HI4" s="33"/>
      <c r="HJ4" s="33"/>
      <c r="HK4" s="33"/>
      <c r="HL4" s="33"/>
      <c r="HM4" s="33"/>
      <c r="HN4" s="33"/>
      <c r="HO4" s="33"/>
      <c r="HP4" s="33"/>
      <c r="HQ4" s="33"/>
    </row>
    <row r="5" spans="1:225" s="33" customFormat="1" ht="24" customHeight="1" x14ac:dyDescent="0.15">
      <c r="A5" s="231" t="s">
        <v>1360</v>
      </c>
      <c r="B5" s="230">
        <v>11089</v>
      </c>
      <c r="C5" s="230">
        <v>15764</v>
      </c>
      <c r="D5" s="230">
        <v>17653</v>
      </c>
      <c r="E5" s="237">
        <v>1.1200000000000001</v>
      </c>
      <c r="F5" s="47"/>
    </row>
    <row r="6" spans="1:225" s="33" customFormat="1" ht="24" customHeight="1" x14ac:dyDescent="0.15">
      <c r="A6" s="231" t="s">
        <v>1361</v>
      </c>
      <c r="B6" s="230">
        <v>21439</v>
      </c>
      <c r="C6" s="230">
        <v>22206</v>
      </c>
      <c r="D6" s="230">
        <v>22185</v>
      </c>
      <c r="E6" s="237">
        <v>1</v>
      </c>
      <c r="F6" s="47"/>
    </row>
    <row r="7" spans="1:225" s="33" customFormat="1" ht="24" customHeight="1" x14ac:dyDescent="0.15">
      <c r="A7" s="231" t="s">
        <v>1362</v>
      </c>
      <c r="B7" s="230">
        <v>312</v>
      </c>
      <c r="C7" s="230">
        <v>444</v>
      </c>
      <c r="D7" s="230">
        <v>427</v>
      </c>
      <c r="E7" s="237">
        <v>0.96</v>
      </c>
      <c r="F7" s="47"/>
    </row>
    <row r="8" spans="1:225" s="33" customFormat="1" ht="24" customHeight="1" x14ac:dyDescent="0.15">
      <c r="A8" s="231" t="s">
        <v>1363</v>
      </c>
      <c r="B8" s="230">
        <v>2185</v>
      </c>
      <c r="C8" s="230">
        <v>3404</v>
      </c>
      <c r="D8" s="230">
        <v>3943</v>
      </c>
      <c r="E8" s="237">
        <v>1.1599999999999999</v>
      </c>
      <c r="F8" s="47"/>
    </row>
    <row r="9" spans="1:225" s="33" customFormat="1" ht="24" customHeight="1" x14ac:dyDescent="0.15">
      <c r="A9" s="231" t="s">
        <v>1364</v>
      </c>
      <c r="B9" s="230">
        <v>69</v>
      </c>
      <c r="C9" s="230">
        <v>110</v>
      </c>
      <c r="D9" s="230">
        <v>152</v>
      </c>
      <c r="E9" s="237">
        <v>1.38</v>
      </c>
      <c r="F9" s="47"/>
    </row>
    <row r="10" spans="1:225" s="33" customFormat="1" ht="24" customHeight="1" x14ac:dyDescent="0.15">
      <c r="A10" s="231" t="s">
        <v>1365</v>
      </c>
      <c r="B10" s="230">
        <v>13</v>
      </c>
      <c r="C10" s="230">
        <v>26</v>
      </c>
      <c r="D10" s="230">
        <v>32</v>
      </c>
      <c r="E10" s="237">
        <v>1.23</v>
      </c>
      <c r="F10" s="47"/>
    </row>
    <row r="11" spans="1:225" s="33" customFormat="1" ht="24" customHeight="1" x14ac:dyDescent="0.15">
      <c r="A11" s="231"/>
      <c r="B11" s="230"/>
      <c r="C11" s="230"/>
      <c r="D11" s="230"/>
      <c r="E11" s="238"/>
    </row>
    <row r="12" spans="1:225" s="33" customFormat="1" ht="24" customHeight="1" x14ac:dyDescent="0.15">
      <c r="A12" s="229" t="s">
        <v>1366</v>
      </c>
      <c r="B12" s="228">
        <v>35107</v>
      </c>
      <c r="C12" s="228">
        <v>41954</v>
      </c>
      <c r="D12" s="228">
        <v>44392</v>
      </c>
      <c r="E12" s="236">
        <v>1.06</v>
      </c>
    </row>
    <row r="13" spans="1:225" s="33" customFormat="1" ht="43.5" customHeight="1" x14ac:dyDescent="0.15">
      <c r="A13" s="282" t="s">
        <v>1367</v>
      </c>
      <c r="B13" s="282"/>
      <c r="C13" s="282"/>
      <c r="D13" s="282"/>
      <c r="E13" s="282"/>
    </row>
    <row r="14" spans="1:225" s="33" customFormat="1" ht="24" customHeight="1" x14ac:dyDescent="0.15"/>
    <row r="15" spans="1:225" s="33" customFormat="1" ht="24" customHeight="1" x14ac:dyDescent="0.15"/>
    <row r="16" spans="1:225" s="33" customFormat="1" ht="24" customHeight="1" x14ac:dyDescent="0.15"/>
    <row r="17" s="33" customFormat="1" ht="24" customHeight="1" x14ac:dyDescent="0.15"/>
    <row r="18" s="33" customFormat="1" ht="24" customHeight="1" x14ac:dyDescent="0.15"/>
    <row r="19" s="33" customFormat="1" ht="24" customHeight="1" x14ac:dyDescent="0.15"/>
    <row r="20" s="33" customFormat="1" ht="24" customHeight="1" x14ac:dyDescent="0.15"/>
    <row r="21" s="33" customFormat="1" ht="24" customHeight="1" x14ac:dyDescent="0.15"/>
    <row r="22" s="33" customFormat="1" ht="24" customHeight="1" x14ac:dyDescent="0.15"/>
    <row r="23" s="33" customFormat="1" ht="24" customHeight="1" x14ac:dyDescent="0.15"/>
    <row r="24" s="33" customFormat="1" ht="24" customHeight="1" x14ac:dyDescent="0.15"/>
    <row r="25" s="33" customFormat="1" ht="24" customHeight="1" x14ac:dyDescent="0.15"/>
    <row r="26" s="33" customFormat="1" ht="24" customHeight="1" x14ac:dyDescent="0.15"/>
    <row r="27" s="33" customFormat="1" ht="24" customHeight="1" x14ac:dyDescent="0.15"/>
    <row r="28" s="33" customFormat="1" ht="24" customHeight="1" x14ac:dyDescent="0.15"/>
    <row r="29" s="33" customFormat="1" ht="24" customHeight="1" x14ac:dyDescent="0.15"/>
    <row r="30" s="33" customFormat="1" ht="24" customHeight="1" x14ac:dyDescent="0.15"/>
    <row r="31" s="33" customFormat="1" ht="24" customHeight="1" x14ac:dyDescent="0.15"/>
    <row r="32" s="33" customFormat="1" ht="24" customHeight="1" x14ac:dyDescent="0.15"/>
    <row r="33" s="33" customFormat="1" ht="24" customHeight="1" x14ac:dyDescent="0.15"/>
    <row r="34" s="33" customFormat="1" ht="24" customHeight="1" x14ac:dyDescent="0.15"/>
    <row r="35" s="33" customFormat="1" ht="24" customHeight="1" x14ac:dyDescent="0.15"/>
    <row r="36" s="33" customFormat="1" ht="24" customHeight="1" x14ac:dyDescent="0.15"/>
    <row r="37" s="33" customFormat="1" ht="24" customHeight="1" x14ac:dyDescent="0.15"/>
    <row r="38" s="33" customFormat="1" ht="24" customHeight="1" x14ac:dyDescent="0.15"/>
    <row r="39" s="33" customFormat="1" ht="24" customHeight="1" x14ac:dyDescent="0.15"/>
    <row r="40" s="33" customFormat="1" ht="24" customHeight="1" x14ac:dyDescent="0.15"/>
    <row r="41" s="33" customFormat="1" ht="24" customHeight="1" x14ac:dyDescent="0.15"/>
    <row r="42" s="33" customFormat="1" ht="24" customHeight="1" x14ac:dyDescent="0.15"/>
    <row r="43" s="33" customFormat="1" ht="24" customHeight="1" x14ac:dyDescent="0.15"/>
    <row r="44" s="33" customFormat="1" ht="24" customHeight="1" x14ac:dyDescent="0.15"/>
    <row r="45" s="33" customFormat="1" ht="24" customHeight="1" x14ac:dyDescent="0.15"/>
    <row r="46" s="33" customFormat="1" ht="24" customHeight="1" x14ac:dyDescent="0.15"/>
    <row r="47" s="33" customFormat="1" ht="24" customHeight="1" x14ac:dyDescent="0.15"/>
  </sheetData>
  <mergeCells count="2">
    <mergeCell ref="A1:E1"/>
    <mergeCell ref="A13:E13"/>
  </mergeCells>
  <phoneticPr fontId="0" type="noConversion"/>
  <printOptions horizontalCentered="1"/>
  <pageMargins left="0.58742653666518807" right="0.58742653666518807" top="0.39022900457457299" bottom="0.58742653666518807" header="0.58742653666518807" footer="0.39022900457457299"/>
  <pageSetup paperSize="9" firstPageNumber="0" fitToHeight="0" orientation="portrait" blackAndWhite="1" useFirstPageNumber="1" r:id="rId1"/>
  <extLst>
    <ext uri="{2D9387EB-5337-4D45-933B-B4D357D02E09}">
      <gutter val="0.0" pos="0"/>
    </ext>
  </extLst>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sheetPr>
    <pageSetUpPr fitToPage="1"/>
  </sheetPr>
  <dimension ref="A1:E48"/>
  <sheetViews>
    <sheetView showZeros="0" view="pageBreakPreview" workbookViewId="0">
      <selection sqref="A1:E11"/>
    </sheetView>
  </sheetViews>
  <sheetFormatPr defaultColWidth="8.75" defaultRowHeight="14.25" x14ac:dyDescent="0.15"/>
  <cols>
    <col min="1" max="1" width="48.625" style="34" customWidth="1"/>
    <col min="2" max="5" width="10.625" style="34" customWidth="1"/>
    <col min="6" max="10" width="9" style="34" customWidth="1"/>
    <col min="11" max="16384" width="8.75" style="34"/>
  </cols>
  <sheetData>
    <row r="1" spans="1:5" s="30" customFormat="1" ht="42" customHeight="1" x14ac:dyDescent="0.15">
      <c r="A1" s="266" t="s">
        <v>1368</v>
      </c>
      <c r="B1" s="266"/>
      <c r="C1" s="266"/>
      <c r="D1" s="266"/>
      <c r="E1" s="266"/>
    </row>
    <row r="2" spans="1:5" s="31" customFormat="1" ht="27" customHeight="1" x14ac:dyDescent="0.15">
      <c r="A2" s="235"/>
      <c r="B2" s="235"/>
      <c r="C2" s="235"/>
      <c r="D2" s="235"/>
      <c r="E2" s="235" t="s">
        <v>1</v>
      </c>
    </row>
    <row r="3" spans="1:5" s="32" customFormat="1" ht="30" customHeight="1" x14ac:dyDescent="0.15">
      <c r="A3" s="234" t="s">
        <v>1358</v>
      </c>
      <c r="B3" s="229" t="s">
        <v>3</v>
      </c>
      <c r="C3" s="229" t="s">
        <v>1246</v>
      </c>
      <c r="D3" s="229" t="s">
        <v>5</v>
      </c>
      <c r="E3" s="229" t="s">
        <v>1247</v>
      </c>
    </row>
    <row r="4" spans="1:5" s="33" customFormat="1" ht="24" customHeight="1" x14ac:dyDescent="0.15">
      <c r="A4" s="233" t="s">
        <v>1369</v>
      </c>
      <c r="B4" s="239">
        <v>22827</v>
      </c>
      <c r="C4" s="239">
        <v>26800</v>
      </c>
      <c r="D4" s="239">
        <v>27123</v>
      </c>
      <c r="E4" s="236">
        <v>1.01</v>
      </c>
    </row>
    <row r="5" spans="1:5" s="33" customFormat="1" ht="24" customHeight="1" x14ac:dyDescent="0.15">
      <c r="A5" s="231" t="s">
        <v>1370</v>
      </c>
      <c r="B5" s="230">
        <v>19160</v>
      </c>
      <c r="C5" s="230">
        <v>21688</v>
      </c>
      <c r="D5" s="230">
        <v>21810</v>
      </c>
      <c r="E5" s="237">
        <v>1.01</v>
      </c>
    </row>
    <row r="6" spans="1:5" s="33" customFormat="1" ht="24" customHeight="1" x14ac:dyDescent="0.15">
      <c r="A6" s="231" t="s">
        <v>1371</v>
      </c>
      <c r="B6" s="230">
        <v>2901</v>
      </c>
      <c r="C6" s="230">
        <v>4323</v>
      </c>
      <c r="D6" s="230">
        <v>4504</v>
      </c>
      <c r="E6" s="237">
        <v>1.04</v>
      </c>
    </row>
    <row r="7" spans="1:5" s="33" customFormat="1" ht="24" customHeight="1" x14ac:dyDescent="0.15">
      <c r="A7" s="231" t="s">
        <v>1372</v>
      </c>
      <c r="B7" s="230">
        <v>762</v>
      </c>
      <c r="C7" s="230">
        <v>783</v>
      </c>
      <c r="D7" s="230">
        <v>799</v>
      </c>
      <c r="E7" s="237">
        <v>1.02</v>
      </c>
    </row>
    <row r="8" spans="1:5" s="33" customFormat="1" ht="24" customHeight="1" x14ac:dyDescent="0.15">
      <c r="A8" s="231" t="s">
        <v>1373</v>
      </c>
      <c r="B8" s="230">
        <v>4</v>
      </c>
      <c r="C8" s="230">
        <v>6</v>
      </c>
      <c r="D8" s="230">
        <v>10</v>
      </c>
      <c r="E8" s="237">
        <v>1.67</v>
      </c>
    </row>
    <row r="9" spans="1:5" s="33" customFormat="1" ht="24" customHeight="1" x14ac:dyDescent="0.15">
      <c r="A9" s="231"/>
      <c r="B9" s="230"/>
      <c r="C9" s="230"/>
      <c r="D9" s="230"/>
      <c r="E9" s="237"/>
    </row>
    <row r="10" spans="1:5" s="33" customFormat="1" ht="24" customHeight="1" x14ac:dyDescent="0.15">
      <c r="A10" s="229" t="s">
        <v>1374</v>
      </c>
      <c r="B10" s="239">
        <v>22827</v>
      </c>
      <c r="C10" s="239">
        <v>26800</v>
      </c>
      <c r="D10" s="239">
        <v>27123</v>
      </c>
      <c r="E10" s="236">
        <v>1.01</v>
      </c>
    </row>
    <row r="11" spans="1:5" s="33" customFormat="1" ht="39" customHeight="1" x14ac:dyDescent="0.15">
      <c r="A11" s="282" t="s">
        <v>1367</v>
      </c>
      <c r="B11" s="282"/>
      <c r="C11" s="282"/>
      <c r="D11" s="282"/>
      <c r="E11" s="282"/>
    </row>
    <row r="12" spans="1:5" s="33" customFormat="1" ht="24" customHeight="1" x14ac:dyDescent="0.15"/>
    <row r="13" spans="1:5" s="33" customFormat="1" ht="24" customHeight="1" x14ac:dyDescent="0.15"/>
    <row r="14" spans="1:5" s="33" customFormat="1" ht="24" customHeight="1" x14ac:dyDescent="0.15"/>
    <row r="15" spans="1:5" s="33" customFormat="1" ht="24" customHeight="1" x14ac:dyDescent="0.15"/>
    <row r="16" spans="1:5" s="33" customFormat="1" ht="24" customHeight="1" x14ac:dyDescent="0.15"/>
    <row r="17" s="33" customFormat="1" ht="24" customHeight="1" x14ac:dyDescent="0.15"/>
    <row r="18" s="33" customFormat="1" ht="24" customHeight="1" x14ac:dyDescent="0.15"/>
    <row r="19" s="33" customFormat="1" ht="24" customHeight="1" x14ac:dyDescent="0.15"/>
    <row r="20" s="33" customFormat="1" ht="24" customHeight="1" x14ac:dyDescent="0.15"/>
    <row r="21" s="33" customFormat="1" ht="24" customHeight="1" x14ac:dyDescent="0.15"/>
    <row r="22" s="33" customFormat="1" ht="24" customHeight="1" x14ac:dyDescent="0.15"/>
    <row r="23" s="33" customFormat="1" ht="24" customHeight="1" x14ac:dyDescent="0.15"/>
    <row r="24" s="33" customFormat="1" ht="24" customHeight="1" x14ac:dyDescent="0.15"/>
    <row r="25" s="33" customFormat="1" ht="24" customHeight="1" x14ac:dyDescent="0.15"/>
    <row r="26" s="33" customFormat="1" ht="24" customHeight="1" x14ac:dyDescent="0.15"/>
    <row r="27" s="33" customFormat="1" ht="24" customHeight="1" x14ac:dyDescent="0.15"/>
    <row r="28" s="33" customFormat="1" ht="24" customHeight="1" x14ac:dyDescent="0.15"/>
    <row r="29" s="33" customFormat="1" ht="24" customHeight="1" x14ac:dyDescent="0.15"/>
    <row r="30" s="33" customFormat="1" ht="24" customHeight="1" x14ac:dyDescent="0.15"/>
    <row r="31" s="33" customFormat="1" ht="24" customHeight="1" x14ac:dyDescent="0.15"/>
    <row r="32" s="33" customFormat="1" ht="24" customHeight="1" x14ac:dyDescent="0.15"/>
    <row r="33" s="33" customFormat="1" ht="24" customHeight="1" x14ac:dyDescent="0.15"/>
    <row r="34" s="33" customFormat="1" ht="24" customHeight="1" x14ac:dyDescent="0.15"/>
    <row r="35" s="33" customFormat="1" ht="24" customHeight="1" x14ac:dyDescent="0.15"/>
    <row r="36" s="33" customFormat="1" ht="24" customHeight="1" x14ac:dyDescent="0.15"/>
    <row r="37" s="33" customFormat="1" ht="24" customHeight="1" x14ac:dyDescent="0.15"/>
    <row r="38" s="33" customFormat="1" ht="24" customHeight="1" x14ac:dyDescent="0.15"/>
    <row r="39" s="33" customFormat="1" ht="24" customHeight="1" x14ac:dyDescent="0.15"/>
    <row r="40" s="33" customFormat="1" ht="24" customHeight="1" x14ac:dyDescent="0.15"/>
    <row r="41" s="33" customFormat="1" ht="24" customHeight="1" x14ac:dyDescent="0.15"/>
    <row r="42" s="33" customFormat="1" ht="24" customHeight="1" x14ac:dyDescent="0.15"/>
    <row r="43" s="33" customFormat="1" ht="24" customHeight="1" x14ac:dyDescent="0.15"/>
    <row r="44" s="33" customFormat="1" ht="24" customHeight="1" x14ac:dyDescent="0.15"/>
    <row r="45" s="33" customFormat="1" ht="24" customHeight="1" x14ac:dyDescent="0.15"/>
    <row r="46" s="33" customFormat="1" ht="24" customHeight="1" x14ac:dyDescent="0.15"/>
    <row r="47" s="33" customFormat="1" ht="24" customHeight="1" x14ac:dyDescent="0.15"/>
    <row r="48" s="33" customFormat="1" ht="24" customHeight="1" x14ac:dyDescent="0.15"/>
  </sheetData>
  <mergeCells count="2">
    <mergeCell ref="A1:E1"/>
    <mergeCell ref="A11:E11"/>
  </mergeCells>
  <phoneticPr fontId="0" type="noConversion"/>
  <printOptions horizontalCentered="1"/>
  <pageMargins left="0.58742653666518807" right="0.58742653666518807" top="0.39022900457457299" bottom="0.58742653666518807" header="0.58742653666518807" footer="0.39022900457457299"/>
  <pageSetup paperSize="9" firstPageNumber="0" fitToHeight="0" orientation="portrait" blackAndWhite="1" useFirstPageNumber="1" r:id="rId1"/>
  <extLst>
    <ext uri="{2D9387EB-5337-4D45-933B-B4D357D02E09}">
      <gutter val="0.0" pos="0"/>
    </ext>
  </extLst>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sheetPr>
    <pageSetUpPr fitToPage="1"/>
  </sheetPr>
  <dimension ref="A1:D80"/>
  <sheetViews>
    <sheetView view="pageBreakPreview" workbookViewId="0">
      <selection activeCell="C13" sqref="C13"/>
    </sheetView>
  </sheetViews>
  <sheetFormatPr defaultColWidth="9" defaultRowHeight="13.5" x14ac:dyDescent="0.15"/>
  <cols>
    <col min="1" max="1" width="35.625" style="33" customWidth="1"/>
    <col min="2" max="2" width="10.625" style="33" customWidth="1"/>
    <col min="3" max="3" width="35.625" style="33" customWidth="1"/>
    <col min="4" max="4" width="10.625" style="33" customWidth="1"/>
    <col min="5" max="16384" width="9" style="33"/>
  </cols>
  <sheetData>
    <row r="1" spans="1:4" s="30" customFormat="1" ht="42" customHeight="1" x14ac:dyDescent="0.15">
      <c r="A1" s="266" t="s">
        <v>1375</v>
      </c>
      <c r="B1" s="266"/>
      <c r="C1" s="266"/>
      <c r="D1" s="266"/>
    </row>
    <row r="2" spans="1:4" s="31" customFormat="1" ht="27" customHeight="1" x14ac:dyDescent="0.15">
      <c r="A2" s="235"/>
      <c r="B2" s="235"/>
      <c r="C2" s="235"/>
      <c r="D2" s="235" t="s">
        <v>63</v>
      </c>
    </row>
    <row r="3" spans="1:4" s="32" customFormat="1" ht="30" customHeight="1" x14ac:dyDescent="0.15">
      <c r="A3" s="250" t="s">
        <v>64</v>
      </c>
      <c r="B3" s="249" t="s">
        <v>5</v>
      </c>
      <c r="C3" s="246" t="s">
        <v>65</v>
      </c>
      <c r="D3" s="246" t="s">
        <v>5</v>
      </c>
    </row>
    <row r="4" spans="1:4" ht="24" customHeight="1" x14ac:dyDescent="0.15">
      <c r="A4" s="233" t="s">
        <v>1376</v>
      </c>
      <c r="B4" s="244">
        <v>44392</v>
      </c>
      <c r="C4" s="233" t="s">
        <v>1377</v>
      </c>
      <c r="D4" s="244">
        <v>27123</v>
      </c>
    </row>
    <row r="5" spans="1:4" s="32" customFormat="1" ht="24" customHeight="1" x14ac:dyDescent="0.15">
      <c r="A5" s="233" t="s">
        <v>68</v>
      </c>
      <c r="B5" s="244">
        <v>109008</v>
      </c>
      <c r="C5" s="233" t="s">
        <v>69</v>
      </c>
      <c r="D5" s="251">
        <v>114</v>
      </c>
    </row>
    <row r="6" spans="1:4" ht="24" customHeight="1" x14ac:dyDescent="0.15">
      <c r="A6" s="241" t="s">
        <v>78</v>
      </c>
      <c r="B6" s="251">
        <v>108769</v>
      </c>
      <c r="C6" s="241" t="s">
        <v>1378</v>
      </c>
      <c r="D6" s="251">
        <v>114</v>
      </c>
    </row>
    <row r="7" spans="1:4" s="32" customFormat="1" ht="24" customHeight="1" x14ac:dyDescent="0.15">
      <c r="A7" s="247" t="s">
        <v>1379</v>
      </c>
      <c r="B7" s="243"/>
      <c r="C7" s="248" t="s">
        <v>1379</v>
      </c>
      <c r="D7" s="243"/>
    </row>
    <row r="8" spans="1:4" ht="24" customHeight="1" x14ac:dyDescent="0.15">
      <c r="A8" s="247" t="s">
        <v>1380</v>
      </c>
      <c r="B8" s="243"/>
      <c r="C8" s="248" t="s">
        <v>1380</v>
      </c>
      <c r="D8" s="243"/>
    </row>
    <row r="9" spans="1:4" s="32" customFormat="1" ht="24" customHeight="1" x14ac:dyDescent="0.15">
      <c r="A9" s="247" t="s">
        <v>1381</v>
      </c>
      <c r="B9" s="243"/>
      <c r="C9" s="248" t="s">
        <v>1381</v>
      </c>
      <c r="D9" s="243"/>
    </row>
    <row r="10" spans="1:4" ht="24" customHeight="1" x14ac:dyDescent="0.15">
      <c r="A10" s="248" t="s">
        <v>1382</v>
      </c>
      <c r="B10" s="243"/>
      <c r="C10" s="248" t="s">
        <v>1383</v>
      </c>
      <c r="D10" s="251">
        <v>114</v>
      </c>
    </row>
    <row r="11" spans="1:4" s="32" customFormat="1" ht="24" customHeight="1" x14ac:dyDescent="0.15">
      <c r="A11" s="248" t="s">
        <v>1383</v>
      </c>
      <c r="B11" s="251">
        <v>108769</v>
      </c>
      <c r="C11" s="248" t="s">
        <v>1384</v>
      </c>
      <c r="D11" s="243"/>
    </row>
    <row r="12" spans="1:4" ht="24" customHeight="1" x14ac:dyDescent="0.15">
      <c r="A12" s="248" t="s">
        <v>1384</v>
      </c>
      <c r="B12" s="243"/>
      <c r="C12" s="241" t="s">
        <v>1385</v>
      </c>
      <c r="D12" s="243"/>
    </row>
    <row r="13" spans="1:4" s="32" customFormat="1" ht="24" customHeight="1" x14ac:dyDescent="0.15">
      <c r="A13" s="248" t="s">
        <v>1386</v>
      </c>
      <c r="B13" s="243"/>
      <c r="C13" s="247" t="s">
        <v>1379</v>
      </c>
      <c r="D13" s="243"/>
    </row>
    <row r="14" spans="1:4" ht="24" customHeight="1" x14ac:dyDescent="0.15">
      <c r="A14" s="241" t="s">
        <v>1387</v>
      </c>
      <c r="B14" s="251">
        <v>239</v>
      </c>
      <c r="C14" s="247" t="s">
        <v>1380</v>
      </c>
      <c r="D14" s="240"/>
    </row>
    <row r="15" spans="1:4" s="32" customFormat="1" ht="24" customHeight="1" x14ac:dyDescent="0.15">
      <c r="A15" s="248" t="s">
        <v>1379</v>
      </c>
      <c r="B15" s="243"/>
      <c r="C15" s="247" t="s">
        <v>1381</v>
      </c>
      <c r="D15" s="240"/>
    </row>
    <row r="16" spans="1:4" ht="24" customHeight="1" x14ac:dyDescent="0.15">
      <c r="A16" s="248" t="s">
        <v>1380</v>
      </c>
      <c r="B16" s="243"/>
      <c r="C16" s="248" t="s">
        <v>1382</v>
      </c>
      <c r="D16" s="240"/>
    </row>
    <row r="17" spans="1:4" s="32" customFormat="1" ht="24" customHeight="1" x14ac:dyDescent="0.15">
      <c r="A17" s="248" t="s">
        <v>1381</v>
      </c>
      <c r="B17" s="243"/>
      <c r="C17" s="248" t="s">
        <v>1383</v>
      </c>
      <c r="D17" s="240"/>
    </row>
    <row r="18" spans="1:4" ht="24" customHeight="1" x14ac:dyDescent="0.15">
      <c r="A18" s="248" t="s">
        <v>1383</v>
      </c>
      <c r="B18" s="251">
        <v>239</v>
      </c>
      <c r="C18" s="248" t="s">
        <v>1384</v>
      </c>
      <c r="D18" s="240"/>
    </row>
    <row r="19" spans="1:4" ht="24" customHeight="1" x14ac:dyDescent="0.15">
      <c r="A19" s="248" t="s">
        <v>1384</v>
      </c>
      <c r="B19" s="243"/>
      <c r="C19" s="248" t="s">
        <v>1386</v>
      </c>
      <c r="D19" s="240"/>
    </row>
    <row r="20" spans="1:4" s="32" customFormat="1" ht="24" customHeight="1" x14ac:dyDescent="0.15">
      <c r="A20" s="241" t="s">
        <v>1388</v>
      </c>
      <c r="B20" s="243"/>
      <c r="C20" s="241" t="s">
        <v>1389</v>
      </c>
      <c r="D20" s="240"/>
    </row>
    <row r="21" spans="1:4" s="32" customFormat="1" ht="24" customHeight="1" x14ac:dyDescent="0.15">
      <c r="A21" s="247" t="s">
        <v>1379</v>
      </c>
      <c r="B21" s="243"/>
      <c r="C21" s="247" t="s">
        <v>1379</v>
      </c>
      <c r="D21" s="240"/>
    </row>
    <row r="22" spans="1:4" s="32" customFormat="1" ht="24" customHeight="1" x14ac:dyDescent="0.15">
      <c r="A22" s="247" t="s">
        <v>1380</v>
      </c>
      <c r="B22" s="243"/>
      <c r="C22" s="247" t="s">
        <v>1380</v>
      </c>
      <c r="D22" s="240"/>
    </row>
    <row r="23" spans="1:4" s="32" customFormat="1" ht="24" customHeight="1" x14ac:dyDescent="0.15">
      <c r="A23" s="247" t="s">
        <v>1381</v>
      </c>
      <c r="B23" s="243"/>
      <c r="C23" s="247" t="s">
        <v>1381</v>
      </c>
      <c r="D23" s="240"/>
    </row>
    <row r="24" spans="1:4" s="32" customFormat="1" ht="24" customHeight="1" x14ac:dyDescent="0.15">
      <c r="A24" s="248" t="s">
        <v>1382</v>
      </c>
      <c r="B24" s="243"/>
      <c r="C24" s="248" t="s">
        <v>1382</v>
      </c>
      <c r="D24" s="240"/>
    </row>
    <row r="25" spans="1:4" s="32" customFormat="1" ht="24" customHeight="1" x14ac:dyDescent="0.15">
      <c r="A25" s="248" t="s">
        <v>1383</v>
      </c>
      <c r="B25" s="243"/>
      <c r="C25" s="248" t="s">
        <v>1383</v>
      </c>
      <c r="D25" s="240"/>
    </row>
    <row r="26" spans="1:4" s="32" customFormat="1" ht="24" customHeight="1" x14ac:dyDescent="0.15">
      <c r="A26" s="248" t="s">
        <v>1384</v>
      </c>
      <c r="B26" s="243"/>
      <c r="C26" s="248" t="s">
        <v>1384</v>
      </c>
      <c r="D26" s="240"/>
    </row>
    <row r="27" spans="1:4" s="32" customFormat="1" ht="24" customHeight="1" x14ac:dyDescent="0.15">
      <c r="A27" s="248" t="s">
        <v>1386</v>
      </c>
      <c r="B27" s="243"/>
      <c r="C27" s="248" t="s">
        <v>1386</v>
      </c>
      <c r="D27" s="240"/>
    </row>
    <row r="28" spans="1:4" s="32" customFormat="1" ht="24" customHeight="1" x14ac:dyDescent="0.15">
      <c r="A28" s="231" t="s">
        <v>1390</v>
      </c>
      <c r="B28" s="243"/>
      <c r="C28" s="241"/>
      <c r="D28" s="240"/>
    </row>
    <row r="29" spans="1:4" s="32" customFormat="1" ht="24" customHeight="1" x14ac:dyDescent="0.15">
      <c r="A29" s="247" t="s">
        <v>1379</v>
      </c>
      <c r="B29" s="243"/>
      <c r="C29" s="247"/>
      <c r="D29" s="240"/>
    </row>
    <row r="30" spans="1:4" s="32" customFormat="1" ht="24" customHeight="1" x14ac:dyDescent="0.15">
      <c r="A30" s="247" t="s">
        <v>1380</v>
      </c>
      <c r="B30" s="243"/>
      <c r="C30" s="247"/>
      <c r="D30" s="240"/>
    </row>
    <row r="31" spans="1:4" s="32" customFormat="1" ht="24" customHeight="1" x14ac:dyDescent="0.15">
      <c r="A31" s="247" t="s">
        <v>1381</v>
      </c>
      <c r="B31" s="243"/>
      <c r="C31" s="247"/>
      <c r="D31" s="240"/>
    </row>
    <row r="32" spans="1:4" s="32" customFormat="1" ht="24" customHeight="1" x14ac:dyDescent="0.15">
      <c r="A32" s="248" t="s">
        <v>1382</v>
      </c>
      <c r="B32" s="243"/>
      <c r="C32" s="247"/>
      <c r="D32" s="240"/>
    </row>
    <row r="33" spans="1:4" s="32" customFormat="1" ht="24" customHeight="1" x14ac:dyDescent="0.15">
      <c r="A33" s="248" t="s">
        <v>1383</v>
      </c>
      <c r="B33" s="243"/>
      <c r="C33" s="247"/>
      <c r="D33" s="240"/>
    </row>
    <row r="34" spans="1:4" s="32" customFormat="1" ht="24" customHeight="1" x14ac:dyDescent="0.15">
      <c r="A34" s="248" t="s">
        <v>1384</v>
      </c>
      <c r="B34" s="243"/>
      <c r="C34" s="247"/>
      <c r="D34" s="240"/>
    </row>
    <row r="35" spans="1:4" s="32" customFormat="1" ht="24" customHeight="1" x14ac:dyDescent="0.15">
      <c r="A35" s="248" t="s">
        <v>1386</v>
      </c>
      <c r="B35" s="243"/>
      <c r="C35" s="247"/>
      <c r="D35" s="240"/>
    </row>
    <row r="36" spans="1:4" s="32" customFormat="1" ht="24" customHeight="1" x14ac:dyDescent="0.15">
      <c r="A36" s="247"/>
      <c r="B36" s="243"/>
      <c r="C36" s="247"/>
      <c r="D36" s="240"/>
    </row>
    <row r="37" spans="1:4" ht="24" customHeight="1" x14ac:dyDescent="0.15">
      <c r="A37" s="246" t="s">
        <v>111</v>
      </c>
      <c r="B37" s="244">
        <v>153400</v>
      </c>
      <c r="C37" s="245" t="s">
        <v>112</v>
      </c>
      <c r="D37" s="244">
        <v>27237</v>
      </c>
    </row>
    <row r="38" spans="1:4" ht="24" customHeight="1" x14ac:dyDescent="0.15">
      <c r="A38" s="233"/>
      <c r="B38" s="240"/>
      <c r="C38" s="233" t="s">
        <v>114</v>
      </c>
      <c r="D38" s="244">
        <v>126163</v>
      </c>
    </row>
    <row r="39" spans="1:4" ht="24" customHeight="1" x14ac:dyDescent="0.15">
      <c r="A39" s="241"/>
      <c r="B39" s="240"/>
      <c r="C39" s="241" t="s">
        <v>1379</v>
      </c>
      <c r="D39" s="243"/>
    </row>
    <row r="40" spans="1:4" ht="24" customHeight="1" x14ac:dyDescent="0.15">
      <c r="A40" s="241"/>
      <c r="B40" s="240"/>
      <c r="C40" s="241" t="s">
        <v>1380</v>
      </c>
      <c r="D40" s="243"/>
    </row>
    <row r="41" spans="1:4" ht="24" customHeight="1" x14ac:dyDescent="0.15">
      <c r="A41" s="241"/>
      <c r="B41" s="240"/>
      <c r="C41" s="241" t="s">
        <v>1381</v>
      </c>
      <c r="D41" s="243"/>
    </row>
    <row r="42" spans="1:4" ht="24" customHeight="1" x14ac:dyDescent="0.15">
      <c r="A42" s="241"/>
      <c r="B42" s="240"/>
      <c r="C42" s="241" t="s">
        <v>1382</v>
      </c>
      <c r="D42" s="243"/>
    </row>
    <row r="43" spans="1:4" ht="24" customHeight="1" x14ac:dyDescent="0.15">
      <c r="A43" s="241"/>
      <c r="B43" s="240"/>
      <c r="C43" s="241" t="s">
        <v>1383</v>
      </c>
      <c r="D43" s="243">
        <v>126163</v>
      </c>
    </row>
    <row r="44" spans="1:4" ht="24" customHeight="1" x14ac:dyDescent="0.15">
      <c r="A44" s="241"/>
      <c r="B44" s="240"/>
      <c r="C44" s="241" t="s">
        <v>1384</v>
      </c>
      <c r="D44" s="242"/>
    </row>
    <row r="45" spans="1:4" ht="24" customHeight="1" x14ac:dyDescent="0.15">
      <c r="A45" s="241"/>
      <c r="B45" s="240"/>
      <c r="C45" s="241" t="s">
        <v>1386</v>
      </c>
      <c r="D45" s="240"/>
    </row>
    <row r="46" spans="1:4" ht="42" customHeight="1" x14ac:dyDescent="0.15">
      <c r="A46" s="282" t="s">
        <v>1367</v>
      </c>
      <c r="B46" s="282"/>
      <c r="C46" s="282"/>
      <c r="D46" s="282"/>
    </row>
    <row r="47" spans="1:4" ht="24" customHeight="1" x14ac:dyDescent="0.15"/>
    <row r="48" spans="1:4" ht="24" customHeight="1" x14ac:dyDescent="0.15"/>
    <row r="49" ht="24" customHeight="1" x14ac:dyDescent="0.15"/>
    <row r="50" ht="24" customHeight="1" x14ac:dyDescent="0.15"/>
    <row r="51" ht="24" customHeight="1" x14ac:dyDescent="0.15"/>
    <row r="52" ht="24" customHeight="1" x14ac:dyDescent="0.15"/>
    <row r="53" ht="24" customHeight="1" x14ac:dyDescent="0.15"/>
    <row r="54" ht="24" customHeight="1" x14ac:dyDescent="0.15"/>
    <row r="55" ht="24" customHeight="1" x14ac:dyDescent="0.15"/>
    <row r="56" ht="24" customHeight="1" x14ac:dyDescent="0.15"/>
    <row r="57" ht="24" customHeight="1" x14ac:dyDescent="0.15"/>
    <row r="58" ht="24" customHeight="1" x14ac:dyDescent="0.15"/>
    <row r="59" ht="24" customHeight="1" x14ac:dyDescent="0.15"/>
    <row r="60" ht="24" customHeight="1" x14ac:dyDescent="0.15"/>
    <row r="61" ht="24" customHeight="1" x14ac:dyDescent="0.15"/>
    <row r="62" ht="24" customHeight="1" x14ac:dyDescent="0.15"/>
    <row r="63" ht="24" customHeight="1" x14ac:dyDescent="0.15"/>
    <row r="64" ht="24" customHeight="1" x14ac:dyDescent="0.15"/>
    <row r="65" ht="24" customHeight="1" x14ac:dyDescent="0.15"/>
    <row r="66" ht="24" customHeight="1" x14ac:dyDescent="0.15"/>
    <row r="67" ht="24" customHeight="1" x14ac:dyDescent="0.15"/>
    <row r="68" ht="24" customHeight="1" x14ac:dyDescent="0.15"/>
    <row r="69" ht="24" customHeight="1" x14ac:dyDescent="0.15"/>
    <row r="70" ht="24" customHeight="1" x14ac:dyDescent="0.15"/>
    <row r="71" ht="24" customHeight="1" x14ac:dyDescent="0.15"/>
    <row r="72" ht="24" customHeight="1" x14ac:dyDescent="0.15"/>
    <row r="73" ht="24" customHeight="1" x14ac:dyDescent="0.15"/>
    <row r="74" ht="24" customHeight="1" x14ac:dyDescent="0.15"/>
    <row r="75" ht="24" customHeight="1" x14ac:dyDescent="0.15"/>
    <row r="76" ht="24" customHeight="1" x14ac:dyDescent="0.15"/>
    <row r="77" ht="24" customHeight="1" x14ac:dyDescent="0.15"/>
    <row r="78" ht="24" customHeight="1" x14ac:dyDescent="0.15"/>
    <row r="79" ht="24" customHeight="1" x14ac:dyDescent="0.15"/>
    <row r="80" ht="24" customHeight="1" x14ac:dyDescent="0.15"/>
  </sheetData>
  <mergeCells count="2">
    <mergeCell ref="A1:D1"/>
    <mergeCell ref="A46:D46"/>
  </mergeCells>
  <phoneticPr fontId="0" type="noConversion"/>
  <printOptions horizontalCentered="1"/>
  <pageMargins left="0.58742653666518807" right="0.58742653666518807" top="0.39022900457457299" bottom="0.58742653666518807" header="0.58742653666518807" footer="0.39022900457457299"/>
  <pageSetup paperSize="9" scale="99" firstPageNumber="0" fitToHeight="0" orientation="portrait" blackAndWhite="1" useFirstPageNumber="1" r:id="rId1"/>
  <colBreaks count="1" manualBreakCount="1">
    <brk id="4" max="1048575" man="1"/>
  </colBreaks>
  <extLst>
    <ext uri="{2D9387EB-5337-4D45-933B-B4D357D02E09}">
      <gutter val="0.0" pos="0"/>
    </ext>
  </extLst>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sheetPr>
    <pageSetUpPr fitToPage="1"/>
  </sheetPr>
  <dimension ref="A1:HU47"/>
  <sheetViews>
    <sheetView showZeros="0" view="pageBreakPreview" workbookViewId="0">
      <selection sqref="A1:E13"/>
    </sheetView>
  </sheetViews>
  <sheetFormatPr defaultColWidth="8.75" defaultRowHeight="14.25" x14ac:dyDescent="0.15"/>
  <cols>
    <col min="1" max="1" width="48.625" style="34" customWidth="1"/>
    <col min="2" max="5" width="10.625" style="34" customWidth="1"/>
    <col min="6" max="11" width="9" style="34" customWidth="1"/>
    <col min="12" max="16384" width="8.75" style="34"/>
  </cols>
  <sheetData>
    <row r="1" spans="1:229" s="30" customFormat="1" ht="42" customHeight="1" x14ac:dyDescent="0.15">
      <c r="A1" s="266" t="s">
        <v>1391</v>
      </c>
      <c r="B1" s="266"/>
      <c r="C1" s="266"/>
      <c r="D1" s="266"/>
      <c r="E1" s="266"/>
    </row>
    <row r="2" spans="1:229" s="31" customFormat="1" ht="27" customHeight="1" x14ac:dyDescent="0.15">
      <c r="A2" s="235"/>
      <c r="B2" s="235"/>
      <c r="C2" s="235"/>
      <c r="D2" s="235"/>
      <c r="E2" s="235" t="s">
        <v>1</v>
      </c>
    </row>
    <row r="3" spans="1:229" s="32" customFormat="1" ht="30" customHeight="1" x14ac:dyDescent="0.15">
      <c r="A3" s="234" t="s">
        <v>1358</v>
      </c>
      <c r="B3" s="229" t="s">
        <v>3</v>
      </c>
      <c r="C3" s="229" t="s">
        <v>1246</v>
      </c>
      <c r="D3" s="229" t="s">
        <v>5</v>
      </c>
      <c r="E3" s="229" t="s">
        <v>1247</v>
      </c>
    </row>
    <row r="4" spans="1:229" s="32" customFormat="1" ht="24" customHeight="1" x14ac:dyDescent="0.15">
      <c r="A4" s="233" t="s">
        <v>1392</v>
      </c>
      <c r="B4" s="232">
        <v>35107</v>
      </c>
      <c r="C4" s="232">
        <v>41954</v>
      </c>
      <c r="D4" s="232">
        <v>44392</v>
      </c>
      <c r="E4" s="236">
        <v>1.06</v>
      </c>
      <c r="F4" s="33"/>
      <c r="G4" s="33"/>
      <c r="H4" s="33"/>
      <c r="I4" s="33"/>
      <c r="J4" s="33"/>
      <c r="K4" s="33"/>
      <c r="L4" s="33"/>
      <c r="M4" s="33"/>
      <c r="N4" s="33"/>
      <c r="O4" s="33"/>
      <c r="P4" s="33"/>
      <c r="Q4" s="33"/>
      <c r="R4" s="33"/>
      <c r="S4" s="33"/>
      <c r="T4" s="33"/>
      <c r="U4" s="33"/>
      <c r="V4" s="33"/>
      <c r="W4" s="33"/>
      <c r="X4" s="33"/>
      <c r="Y4" s="33"/>
      <c r="Z4" s="33"/>
      <c r="AA4" s="33"/>
      <c r="AB4" s="33"/>
      <c r="AC4" s="33"/>
      <c r="AD4" s="33"/>
      <c r="AE4" s="33"/>
      <c r="AF4" s="33"/>
      <c r="AG4" s="33"/>
      <c r="AH4" s="33"/>
      <c r="AI4" s="33"/>
      <c r="AJ4" s="33"/>
      <c r="AK4" s="33"/>
      <c r="AL4" s="33"/>
      <c r="AM4" s="33"/>
      <c r="AN4" s="33"/>
      <c r="AO4" s="33"/>
      <c r="AP4" s="33"/>
      <c r="AQ4" s="33"/>
      <c r="AR4" s="33"/>
      <c r="AS4" s="33"/>
      <c r="AT4" s="33"/>
      <c r="AU4" s="33"/>
      <c r="AV4" s="33"/>
      <c r="AW4" s="33"/>
      <c r="AX4" s="33"/>
      <c r="AY4" s="33"/>
      <c r="AZ4" s="33"/>
      <c r="BA4" s="33"/>
      <c r="BB4" s="33"/>
      <c r="BC4" s="33"/>
      <c r="BD4" s="33"/>
      <c r="BE4" s="33"/>
      <c r="BF4" s="33"/>
      <c r="BG4" s="33"/>
      <c r="BH4" s="33"/>
      <c r="BI4" s="33"/>
      <c r="BJ4" s="33"/>
      <c r="BK4" s="33"/>
      <c r="BL4" s="33"/>
      <c r="BM4" s="33"/>
      <c r="BN4" s="33"/>
      <c r="BO4" s="33"/>
      <c r="BP4" s="33"/>
      <c r="BQ4" s="33"/>
      <c r="BR4" s="33"/>
      <c r="BS4" s="33"/>
      <c r="BT4" s="33"/>
      <c r="BU4" s="33"/>
      <c r="BV4" s="33"/>
      <c r="BW4" s="33"/>
      <c r="BX4" s="33"/>
      <c r="BY4" s="33"/>
      <c r="BZ4" s="33"/>
      <c r="CA4" s="33"/>
      <c r="CB4" s="33"/>
      <c r="CC4" s="33"/>
      <c r="CD4" s="33"/>
      <c r="CE4" s="33"/>
      <c r="CF4" s="33"/>
      <c r="CG4" s="33"/>
      <c r="CH4" s="33"/>
      <c r="CI4" s="33"/>
      <c r="CJ4" s="33"/>
      <c r="CK4" s="33"/>
      <c r="CL4" s="33"/>
      <c r="CM4" s="33"/>
      <c r="CN4" s="33"/>
      <c r="CO4" s="33"/>
      <c r="CP4" s="33"/>
      <c r="CQ4" s="33"/>
      <c r="CR4" s="33"/>
      <c r="CS4" s="33"/>
      <c r="CT4" s="33"/>
      <c r="CU4" s="33"/>
      <c r="CV4" s="33"/>
      <c r="CW4" s="33"/>
      <c r="CX4" s="33"/>
      <c r="CY4" s="33"/>
      <c r="CZ4" s="33"/>
      <c r="DA4" s="33"/>
      <c r="DB4" s="33"/>
      <c r="DC4" s="33"/>
      <c r="DD4" s="33"/>
      <c r="DE4" s="33"/>
      <c r="DF4" s="33"/>
      <c r="DG4" s="33"/>
      <c r="DH4" s="33"/>
      <c r="DI4" s="33"/>
      <c r="DJ4" s="33"/>
      <c r="DK4" s="33"/>
      <c r="DL4" s="33"/>
      <c r="DM4" s="33"/>
      <c r="DN4" s="33"/>
      <c r="DO4" s="33"/>
      <c r="DP4" s="33"/>
      <c r="DQ4" s="33"/>
      <c r="DR4" s="33"/>
      <c r="DS4" s="33"/>
      <c r="DT4" s="33"/>
      <c r="DU4" s="33"/>
      <c r="DV4" s="33"/>
      <c r="DW4" s="33"/>
      <c r="DX4" s="33"/>
      <c r="DY4" s="33"/>
      <c r="DZ4" s="33"/>
      <c r="EA4" s="33"/>
      <c r="EB4" s="33"/>
      <c r="EC4" s="33"/>
      <c r="ED4" s="33"/>
      <c r="EE4" s="33"/>
      <c r="EF4" s="33"/>
      <c r="EG4" s="33"/>
      <c r="EH4" s="33"/>
      <c r="EI4" s="33"/>
      <c r="EJ4" s="33"/>
      <c r="EK4" s="33"/>
      <c r="EL4" s="33"/>
      <c r="EM4" s="33"/>
      <c r="EN4" s="33"/>
      <c r="EO4" s="33"/>
      <c r="EP4" s="33"/>
      <c r="EQ4" s="33"/>
      <c r="ER4" s="33"/>
      <c r="ES4" s="33"/>
      <c r="ET4" s="33"/>
      <c r="EU4" s="33"/>
      <c r="EV4" s="33"/>
      <c r="EW4" s="33"/>
      <c r="EX4" s="33"/>
      <c r="EY4" s="33"/>
      <c r="EZ4" s="33"/>
      <c r="FA4" s="33"/>
      <c r="FB4" s="33"/>
      <c r="FC4" s="33"/>
      <c r="FD4" s="33"/>
      <c r="FE4" s="33"/>
      <c r="FF4" s="33"/>
      <c r="FG4" s="33"/>
      <c r="FH4" s="33"/>
      <c r="FI4" s="33"/>
      <c r="FJ4" s="33"/>
      <c r="FK4" s="33"/>
      <c r="FL4" s="33"/>
      <c r="FM4" s="33"/>
      <c r="FN4" s="33"/>
      <c r="FO4" s="33"/>
      <c r="FP4" s="33"/>
      <c r="FQ4" s="33"/>
      <c r="FR4" s="33"/>
      <c r="FS4" s="33"/>
      <c r="FT4" s="33"/>
      <c r="FU4" s="33"/>
      <c r="FV4" s="33"/>
      <c r="FW4" s="33"/>
      <c r="FX4" s="33"/>
      <c r="FY4" s="33"/>
      <c r="FZ4" s="33"/>
      <c r="GA4" s="33"/>
      <c r="GB4" s="33"/>
      <c r="GC4" s="33"/>
      <c r="GD4" s="33"/>
      <c r="GE4" s="33"/>
      <c r="GF4" s="33"/>
      <c r="GG4" s="33"/>
      <c r="GH4" s="33"/>
      <c r="GI4" s="33"/>
      <c r="GJ4" s="33"/>
      <c r="GK4" s="33"/>
      <c r="GL4" s="33"/>
      <c r="GM4" s="33"/>
      <c r="GN4" s="33"/>
      <c r="GO4" s="33"/>
      <c r="GP4" s="33"/>
      <c r="GQ4" s="33"/>
      <c r="GR4" s="33"/>
      <c r="GS4" s="33"/>
      <c r="GT4" s="33"/>
      <c r="GU4" s="33"/>
      <c r="GV4" s="33"/>
      <c r="GW4" s="33"/>
      <c r="GX4" s="33"/>
      <c r="GY4" s="33"/>
      <c r="GZ4" s="33"/>
      <c r="HA4" s="33"/>
      <c r="HB4" s="33"/>
      <c r="HC4" s="33"/>
      <c r="HD4" s="33"/>
      <c r="HE4" s="33"/>
      <c r="HF4" s="33"/>
      <c r="HG4" s="33"/>
      <c r="HH4" s="33"/>
      <c r="HI4" s="33"/>
      <c r="HJ4" s="33"/>
      <c r="HK4" s="33"/>
      <c r="HL4" s="33"/>
      <c r="HM4" s="33"/>
      <c r="HN4" s="33"/>
      <c r="HO4" s="33"/>
      <c r="HP4" s="33"/>
      <c r="HQ4" s="33"/>
      <c r="HR4" s="33"/>
      <c r="HS4" s="33"/>
      <c r="HT4" s="33"/>
      <c r="HU4" s="33"/>
    </row>
    <row r="5" spans="1:229" s="33" customFormat="1" ht="24" customHeight="1" x14ac:dyDescent="0.15">
      <c r="A5" s="231" t="s">
        <v>1360</v>
      </c>
      <c r="B5" s="230">
        <v>11089</v>
      </c>
      <c r="C5" s="230">
        <v>15764</v>
      </c>
      <c r="D5" s="230">
        <v>17653</v>
      </c>
      <c r="E5" s="237">
        <v>1.1200000000000001</v>
      </c>
    </row>
    <row r="6" spans="1:229" s="33" customFormat="1" ht="24" customHeight="1" x14ac:dyDescent="0.15">
      <c r="A6" s="231" t="s">
        <v>1361</v>
      </c>
      <c r="B6" s="230">
        <v>21439</v>
      </c>
      <c r="C6" s="230">
        <v>22206</v>
      </c>
      <c r="D6" s="230">
        <v>22185</v>
      </c>
      <c r="E6" s="237">
        <v>1</v>
      </c>
    </row>
    <row r="7" spans="1:229" s="33" customFormat="1" ht="24" customHeight="1" x14ac:dyDescent="0.15">
      <c r="A7" s="231" t="s">
        <v>1362</v>
      </c>
      <c r="B7" s="230">
        <v>312</v>
      </c>
      <c r="C7" s="230">
        <v>444</v>
      </c>
      <c r="D7" s="230">
        <v>427</v>
      </c>
      <c r="E7" s="237">
        <v>0.96</v>
      </c>
    </row>
    <row r="8" spans="1:229" s="33" customFormat="1" ht="24" customHeight="1" x14ac:dyDescent="0.15">
      <c r="A8" s="231" t="s">
        <v>1363</v>
      </c>
      <c r="B8" s="230">
        <v>2185</v>
      </c>
      <c r="C8" s="230">
        <v>3404</v>
      </c>
      <c r="D8" s="230">
        <v>3943</v>
      </c>
      <c r="E8" s="237">
        <v>1.1599999999999999</v>
      </c>
    </row>
    <row r="9" spans="1:229" s="33" customFormat="1" ht="24" customHeight="1" x14ac:dyDescent="0.15">
      <c r="A9" s="231" t="s">
        <v>1364</v>
      </c>
      <c r="B9" s="230">
        <v>69</v>
      </c>
      <c r="C9" s="230">
        <v>110</v>
      </c>
      <c r="D9" s="230">
        <v>152</v>
      </c>
      <c r="E9" s="237">
        <v>1.38</v>
      </c>
    </row>
    <row r="10" spans="1:229" s="33" customFormat="1" ht="24" customHeight="1" x14ac:dyDescent="0.15">
      <c r="A10" s="231" t="s">
        <v>1365</v>
      </c>
      <c r="B10" s="230">
        <v>13</v>
      </c>
      <c r="C10" s="230">
        <v>26</v>
      </c>
      <c r="D10" s="230">
        <v>32</v>
      </c>
      <c r="E10" s="237">
        <v>1.23</v>
      </c>
    </row>
    <row r="11" spans="1:229" s="33" customFormat="1" ht="24" customHeight="1" x14ac:dyDescent="0.15">
      <c r="A11" s="231"/>
      <c r="B11" s="230"/>
      <c r="C11" s="230"/>
      <c r="D11" s="230"/>
      <c r="E11" s="238"/>
    </row>
    <row r="12" spans="1:229" s="33" customFormat="1" ht="24" customHeight="1" x14ac:dyDescent="0.15">
      <c r="A12" s="229" t="s">
        <v>1366</v>
      </c>
      <c r="B12" s="228">
        <v>35107</v>
      </c>
      <c r="C12" s="228">
        <v>41954</v>
      </c>
      <c r="D12" s="228">
        <v>44392</v>
      </c>
      <c r="E12" s="236">
        <v>1.06</v>
      </c>
    </row>
    <row r="13" spans="1:229" s="33" customFormat="1" ht="36" customHeight="1" x14ac:dyDescent="0.15">
      <c r="A13" s="282" t="s">
        <v>1367</v>
      </c>
      <c r="B13" s="282"/>
      <c r="C13" s="282"/>
      <c r="D13" s="282"/>
      <c r="E13" s="282"/>
    </row>
    <row r="14" spans="1:229" s="33" customFormat="1" ht="24" customHeight="1" x14ac:dyDescent="0.15"/>
    <row r="15" spans="1:229" s="33" customFormat="1" ht="24" customHeight="1" x14ac:dyDescent="0.15"/>
    <row r="16" spans="1:229" s="33" customFormat="1" ht="24" customHeight="1" x14ac:dyDescent="0.15"/>
    <row r="17" s="33" customFormat="1" ht="24" customHeight="1" x14ac:dyDescent="0.15"/>
    <row r="18" s="33" customFormat="1" ht="24" customHeight="1" x14ac:dyDescent="0.15"/>
    <row r="19" s="33" customFormat="1" ht="24" customHeight="1" x14ac:dyDescent="0.15"/>
    <row r="20" s="33" customFormat="1" ht="24" customHeight="1" x14ac:dyDescent="0.15"/>
    <row r="21" s="33" customFormat="1" ht="24" customHeight="1" x14ac:dyDescent="0.15"/>
    <row r="22" s="33" customFormat="1" ht="24" customHeight="1" x14ac:dyDescent="0.15"/>
    <row r="23" s="33" customFormat="1" ht="24" customHeight="1" x14ac:dyDescent="0.15"/>
    <row r="24" s="33" customFormat="1" ht="24" customHeight="1" x14ac:dyDescent="0.15"/>
    <row r="25" s="33" customFormat="1" ht="24" customHeight="1" x14ac:dyDescent="0.15"/>
    <row r="26" s="33" customFormat="1" ht="24" customHeight="1" x14ac:dyDescent="0.15"/>
    <row r="27" s="33" customFormat="1" ht="24" customHeight="1" x14ac:dyDescent="0.15"/>
    <row r="28" s="33" customFormat="1" ht="24" customHeight="1" x14ac:dyDescent="0.15"/>
    <row r="29" s="33" customFormat="1" ht="24" customHeight="1" x14ac:dyDescent="0.15"/>
    <row r="30" s="33" customFormat="1" ht="24" customHeight="1" x14ac:dyDescent="0.15"/>
    <row r="31" s="33" customFormat="1" ht="24" customHeight="1" x14ac:dyDescent="0.15"/>
    <row r="32" s="33" customFormat="1" ht="24" customHeight="1" x14ac:dyDescent="0.15"/>
    <row r="33" s="33" customFormat="1" ht="24" customHeight="1" x14ac:dyDescent="0.15"/>
    <row r="34" s="33" customFormat="1" ht="24" customHeight="1" x14ac:dyDescent="0.15"/>
    <row r="35" s="33" customFormat="1" ht="24" customHeight="1" x14ac:dyDescent="0.15"/>
    <row r="36" s="33" customFormat="1" ht="24" customHeight="1" x14ac:dyDescent="0.15"/>
    <row r="37" s="33" customFormat="1" ht="24" customHeight="1" x14ac:dyDescent="0.15"/>
    <row r="38" s="33" customFormat="1" ht="24" customHeight="1" x14ac:dyDescent="0.15"/>
    <row r="39" s="33" customFormat="1" ht="24" customHeight="1" x14ac:dyDescent="0.15"/>
    <row r="40" s="33" customFormat="1" ht="24" customHeight="1" x14ac:dyDescent="0.15"/>
    <row r="41" s="33" customFormat="1" ht="24" customHeight="1" x14ac:dyDescent="0.15"/>
    <row r="42" s="33" customFormat="1" ht="24" customHeight="1" x14ac:dyDescent="0.15"/>
    <row r="43" s="33" customFormat="1" ht="24" customHeight="1" x14ac:dyDescent="0.15"/>
    <row r="44" s="33" customFormat="1" ht="24" customHeight="1" x14ac:dyDescent="0.15"/>
    <row r="45" s="33" customFormat="1" ht="24" customHeight="1" x14ac:dyDescent="0.15"/>
    <row r="46" s="33" customFormat="1" ht="24" customHeight="1" x14ac:dyDescent="0.15"/>
    <row r="47" s="33" customFormat="1" ht="24" customHeight="1" x14ac:dyDescent="0.15"/>
  </sheetData>
  <mergeCells count="2">
    <mergeCell ref="A1:E1"/>
    <mergeCell ref="A13:E13"/>
  </mergeCells>
  <phoneticPr fontId="0" type="noConversion"/>
  <printOptions horizontalCentered="1"/>
  <pageMargins left="0.58742653666518807" right="0.58742653666518807" top="0.39022900457457299" bottom="0.58742653666518807" header="0.58742653666518807" footer="0.39022900457457299"/>
  <pageSetup paperSize="9" firstPageNumber="0" fitToHeight="0" orientation="portrait" blackAndWhite="1" useFirstPageNumber="1" r:id="rId1"/>
  <extLst>
    <ext uri="{2D9387EB-5337-4D45-933B-B4D357D02E09}">
      <gutter val="0.0" pos="0"/>
    </ext>
  </extLst>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sheetPr>
    <pageSetUpPr fitToPage="1"/>
  </sheetPr>
  <dimension ref="A1:E48"/>
  <sheetViews>
    <sheetView showZeros="0" view="pageBreakPreview" workbookViewId="0">
      <selection sqref="A1:E11"/>
    </sheetView>
  </sheetViews>
  <sheetFormatPr defaultColWidth="8.75" defaultRowHeight="14.25" x14ac:dyDescent="0.15"/>
  <cols>
    <col min="1" max="1" width="45.625" style="34" customWidth="1"/>
    <col min="2" max="5" width="10.625" style="34" customWidth="1"/>
    <col min="6" max="16384" width="8.75" style="34"/>
  </cols>
  <sheetData>
    <row r="1" spans="1:5" s="30" customFormat="1" ht="42" customHeight="1" x14ac:dyDescent="0.15">
      <c r="A1" s="266" t="s">
        <v>1393</v>
      </c>
      <c r="B1" s="266"/>
      <c r="C1" s="266"/>
      <c r="D1" s="266"/>
      <c r="E1" s="266"/>
    </row>
    <row r="2" spans="1:5" s="31" customFormat="1" ht="27" customHeight="1" x14ac:dyDescent="0.15">
      <c r="A2" s="235"/>
      <c r="B2" s="235"/>
      <c r="C2" s="235"/>
      <c r="D2" s="235"/>
      <c r="E2" s="235" t="s">
        <v>1</v>
      </c>
    </row>
    <row r="3" spans="1:5" s="32" customFormat="1" ht="30" customHeight="1" x14ac:dyDescent="0.15">
      <c r="A3" s="234" t="s">
        <v>1358</v>
      </c>
      <c r="B3" s="229" t="s">
        <v>3</v>
      </c>
      <c r="C3" s="229" t="s">
        <v>1246</v>
      </c>
      <c r="D3" s="229" t="s">
        <v>5</v>
      </c>
      <c r="E3" s="229" t="s">
        <v>1247</v>
      </c>
    </row>
    <row r="4" spans="1:5" s="33" customFormat="1" ht="24" customHeight="1" x14ac:dyDescent="0.15">
      <c r="A4" s="233" t="s">
        <v>1369</v>
      </c>
      <c r="B4" s="239">
        <v>22827</v>
      </c>
      <c r="C4" s="239">
        <v>26800</v>
      </c>
      <c r="D4" s="239">
        <v>27123</v>
      </c>
      <c r="E4" s="236">
        <v>1.01</v>
      </c>
    </row>
    <row r="5" spans="1:5" s="33" customFormat="1" ht="24" customHeight="1" x14ac:dyDescent="0.15">
      <c r="A5" s="231" t="s">
        <v>1370</v>
      </c>
      <c r="B5" s="230">
        <v>19160</v>
      </c>
      <c r="C5" s="230">
        <v>21688</v>
      </c>
      <c r="D5" s="230">
        <v>21810</v>
      </c>
      <c r="E5" s="237">
        <v>1.01</v>
      </c>
    </row>
    <row r="6" spans="1:5" s="33" customFormat="1" ht="24" customHeight="1" x14ac:dyDescent="0.15">
      <c r="A6" s="231" t="s">
        <v>1371</v>
      </c>
      <c r="B6" s="230">
        <v>2901</v>
      </c>
      <c r="C6" s="230">
        <v>4323</v>
      </c>
      <c r="D6" s="230">
        <v>4504</v>
      </c>
      <c r="E6" s="237">
        <v>1.04</v>
      </c>
    </row>
    <row r="7" spans="1:5" s="33" customFormat="1" ht="24" customHeight="1" x14ac:dyDescent="0.15">
      <c r="A7" s="231" t="s">
        <v>1372</v>
      </c>
      <c r="B7" s="230">
        <v>762</v>
      </c>
      <c r="C7" s="230">
        <v>783</v>
      </c>
      <c r="D7" s="230">
        <v>799</v>
      </c>
      <c r="E7" s="237">
        <v>1.02</v>
      </c>
    </row>
    <row r="8" spans="1:5" s="33" customFormat="1" ht="24" customHeight="1" x14ac:dyDescent="0.15">
      <c r="A8" s="231" t="s">
        <v>1373</v>
      </c>
      <c r="B8" s="230">
        <v>4</v>
      </c>
      <c r="C8" s="230">
        <v>6</v>
      </c>
      <c r="D8" s="230">
        <v>10</v>
      </c>
      <c r="E8" s="237">
        <v>1.67</v>
      </c>
    </row>
    <row r="9" spans="1:5" s="33" customFormat="1" ht="24" customHeight="1" x14ac:dyDescent="0.15">
      <c r="A9" s="231"/>
      <c r="B9" s="230"/>
      <c r="C9" s="230"/>
      <c r="D9" s="230"/>
      <c r="E9" s="237"/>
    </row>
    <row r="10" spans="1:5" s="33" customFormat="1" ht="24" customHeight="1" x14ac:dyDescent="0.15">
      <c r="A10" s="229" t="s">
        <v>1374</v>
      </c>
      <c r="B10" s="239">
        <v>22827</v>
      </c>
      <c r="C10" s="239">
        <v>26800</v>
      </c>
      <c r="D10" s="239">
        <v>27123</v>
      </c>
      <c r="E10" s="236">
        <v>1.01</v>
      </c>
    </row>
    <row r="11" spans="1:5" s="33" customFormat="1" ht="33.75" customHeight="1" x14ac:dyDescent="0.15">
      <c r="A11" s="282" t="s">
        <v>1367</v>
      </c>
      <c r="B11" s="282"/>
      <c r="C11" s="282"/>
      <c r="D11" s="282"/>
      <c r="E11" s="282"/>
    </row>
    <row r="12" spans="1:5" s="33" customFormat="1" ht="24" customHeight="1" x14ac:dyDescent="0.15"/>
    <row r="13" spans="1:5" s="33" customFormat="1" ht="24" customHeight="1" x14ac:dyDescent="0.15"/>
    <row r="14" spans="1:5" s="33" customFormat="1" ht="24" customHeight="1" x14ac:dyDescent="0.15"/>
    <row r="15" spans="1:5" s="33" customFormat="1" ht="24" customHeight="1" x14ac:dyDescent="0.15"/>
    <row r="16" spans="1:5" s="33" customFormat="1" ht="24" customHeight="1" x14ac:dyDescent="0.15"/>
    <row r="17" s="33" customFormat="1" ht="24" customHeight="1" x14ac:dyDescent="0.15"/>
    <row r="18" s="33" customFormat="1" ht="24" customHeight="1" x14ac:dyDescent="0.15"/>
    <row r="19" s="33" customFormat="1" ht="24" customHeight="1" x14ac:dyDescent="0.15"/>
    <row r="20" s="33" customFormat="1" ht="24" customHeight="1" x14ac:dyDescent="0.15"/>
    <row r="21" s="33" customFormat="1" ht="24" customHeight="1" x14ac:dyDescent="0.15"/>
    <row r="22" s="33" customFormat="1" ht="24" customHeight="1" x14ac:dyDescent="0.15"/>
    <row r="23" s="33" customFormat="1" ht="24" customHeight="1" x14ac:dyDescent="0.15"/>
    <row r="24" s="33" customFormat="1" ht="24" customHeight="1" x14ac:dyDescent="0.15"/>
    <row r="25" s="33" customFormat="1" ht="24" customHeight="1" x14ac:dyDescent="0.15"/>
    <row r="26" s="33" customFormat="1" ht="24" customHeight="1" x14ac:dyDescent="0.15"/>
    <row r="27" s="33" customFormat="1" ht="24" customHeight="1" x14ac:dyDescent="0.15"/>
    <row r="28" s="33" customFormat="1" ht="24" customHeight="1" x14ac:dyDescent="0.15"/>
    <row r="29" s="33" customFormat="1" ht="24" customHeight="1" x14ac:dyDescent="0.15"/>
    <row r="30" s="33" customFormat="1" ht="24" customHeight="1" x14ac:dyDescent="0.15"/>
    <row r="31" s="33" customFormat="1" ht="24" customHeight="1" x14ac:dyDescent="0.15"/>
    <row r="32" s="33" customFormat="1" ht="24" customHeight="1" x14ac:dyDescent="0.15"/>
    <row r="33" s="33" customFormat="1" ht="24" customHeight="1" x14ac:dyDescent="0.15"/>
    <row r="34" s="33" customFormat="1" ht="24" customHeight="1" x14ac:dyDescent="0.15"/>
    <row r="35" s="33" customFormat="1" ht="24" customHeight="1" x14ac:dyDescent="0.15"/>
    <row r="36" s="33" customFormat="1" ht="24" customHeight="1" x14ac:dyDescent="0.15"/>
    <row r="37" s="33" customFormat="1" ht="24" customHeight="1" x14ac:dyDescent="0.15"/>
    <row r="38" s="33" customFormat="1" ht="24" customHeight="1" x14ac:dyDescent="0.15"/>
    <row r="39" s="33" customFormat="1" ht="24" customHeight="1" x14ac:dyDescent="0.15"/>
    <row r="40" s="33" customFormat="1" ht="24" customHeight="1" x14ac:dyDescent="0.15"/>
    <row r="41" s="33" customFormat="1" ht="24" customHeight="1" x14ac:dyDescent="0.15"/>
    <row r="42" s="33" customFormat="1" ht="24" customHeight="1" x14ac:dyDescent="0.15"/>
    <row r="43" s="33" customFormat="1" ht="24" customHeight="1" x14ac:dyDescent="0.15"/>
    <row r="44" s="33" customFormat="1" ht="24" customHeight="1" x14ac:dyDescent="0.15"/>
    <row r="45" s="33" customFormat="1" ht="24" customHeight="1" x14ac:dyDescent="0.15"/>
    <row r="46" s="33" customFormat="1" ht="24" customHeight="1" x14ac:dyDescent="0.15"/>
    <row r="47" s="33" customFormat="1" ht="24" customHeight="1" x14ac:dyDescent="0.15"/>
    <row r="48" s="33" customFormat="1" ht="24" customHeight="1" x14ac:dyDescent="0.15"/>
  </sheetData>
  <mergeCells count="2">
    <mergeCell ref="A1:E1"/>
    <mergeCell ref="A11:E11"/>
  </mergeCells>
  <phoneticPr fontId="0" type="noConversion"/>
  <printOptions horizontalCentered="1"/>
  <pageMargins left="0.58742653666518807" right="0.58742653666518807" top="0.39022900457457299" bottom="0.58742653666518807" header="0.58742653666518807" footer="0.39022900457457299"/>
  <pageSetup paperSize="9" firstPageNumber="0" fitToHeight="0" orientation="portrait" blackAndWhite="1" useFirstPageNumber="1" r:id="rId1"/>
  <extLst>
    <ext uri="{2D9387EB-5337-4D45-933B-B4D357D02E09}">
      <gutter val="0.0" pos="0"/>
    </ext>
  </extLst>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sheetPr>
    <pageSetUpPr fitToPage="1"/>
  </sheetPr>
  <dimension ref="A1:N80"/>
  <sheetViews>
    <sheetView showZeros="0" view="pageBreakPreview" workbookViewId="0">
      <selection activeCell="C14" sqref="C14"/>
    </sheetView>
  </sheetViews>
  <sheetFormatPr defaultColWidth="8.75" defaultRowHeight="14.25" x14ac:dyDescent="0.15"/>
  <cols>
    <col min="1" max="1" width="35.625" style="34" customWidth="1"/>
    <col min="2" max="2" width="12.625" style="34" customWidth="1"/>
    <col min="3" max="3" width="35.625" style="34" customWidth="1"/>
    <col min="4" max="4" width="12.625" style="34" customWidth="1"/>
    <col min="5" max="16384" width="8.75" style="34"/>
  </cols>
  <sheetData>
    <row r="1" spans="1:14" s="30" customFormat="1" ht="42" customHeight="1" x14ac:dyDescent="0.15">
      <c r="A1" s="266" t="s">
        <v>1394</v>
      </c>
      <c r="B1" s="266"/>
      <c r="C1" s="266"/>
      <c r="D1" s="266"/>
    </row>
    <row r="2" spans="1:14" s="31" customFormat="1" ht="27" customHeight="1" x14ac:dyDescent="0.15">
      <c r="A2" s="235"/>
      <c r="B2" s="235"/>
      <c r="C2" s="235"/>
      <c r="D2" s="235" t="s">
        <v>63</v>
      </c>
    </row>
    <row r="3" spans="1:14" s="32" customFormat="1" ht="30" customHeight="1" x14ac:dyDescent="0.15">
      <c r="A3" s="250" t="s">
        <v>64</v>
      </c>
      <c r="B3" s="249" t="s">
        <v>5</v>
      </c>
      <c r="C3" s="246" t="s">
        <v>65</v>
      </c>
      <c r="D3" s="246" t="s">
        <v>5</v>
      </c>
    </row>
    <row r="4" spans="1:14" s="33" customFormat="1" ht="24" customHeight="1" x14ac:dyDescent="0.15">
      <c r="A4" s="233" t="s">
        <v>1376</v>
      </c>
      <c r="B4" s="244">
        <v>44392</v>
      </c>
      <c r="C4" s="233" t="s">
        <v>1377</v>
      </c>
      <c r="D4" s="244">
        <v>27123</v>
      </c>
    </row>
    <row r="5" spans="1:14" s="32" customFormat="1" ht="24" customHeight="1" x14ac:dyDescent="0.15">
      <c r="A5" s="233" t="s">
        <v>68</v>
      </c>
      <c r="B5" s="244">
        <v>109008</v>
      </c>
      <c r="C5" s="233" t="s">
        <v>69</v>
      </c>
      <c r="D5" s="244">
        <v>114</v>
      </c>
    </row>
    <row r="6" spans="1:14" s="33" customFormat="1" ht="24" customHeight="1" x14ac:dyDescent="0.15">
      <c r="A6" s="241" t="s">
        <v>78</v>
      </c>
      <c r="B6" s="243">
        <v>108769</v>
      </c>
      <c r="C6" s="241" t="s">
        <v>1378</v>
      </c>
      <c r="D6" s="243">
        <v>114</v>
      </c>
    </row>
    <row r="7" spans="1:14" s="32" customFormat="1" ht="24" customHeight="1" x14ac:dyDescent="0.15">
      <c r="A7" s="247" t="s">
        <v>1379</v>
      </c>
      <c r="B7" s="243"/>
      <c r="C7" s="248" t="s">
        <v>1379</v>
      </c>
      <c r="D7" s="243"/>
    </row>
    <row r="8" spans="1:14" s="33" customFormat="1" ht="24" customHeight="1" x14ac:dyDescent="0.15">
      <c r="A8" s="247" t="s">
        <v>1380</v>
      </c>
      <c r="B8" s="243"/>
      <c r="C8" s="248" t="s">
        <v>1380</v>
      </c>
      <c r="D8" s="243"/>
    </row>
    <row r="9" spans="1:14" s="32" customFormat="1" ht="24" customHeight="1" x14ac:dyDescent="0.15">
      <c r="A9" s="247" t="s">
        <v>1381</v>
      </c>
      <c r="B9" s="243"/>
      <c r="C9" s="248" t="s">
        <v>1381</v>
      </c>
      <c r="D9" s="243"/>
      <c r="N9" s="40"/>
    </row>
    <row r="10" spans="1:14" s="33" customFormat="1" ht="24" customHeight="1" x14ac:dyDescent="0.15">
      <c r="A10" s="248" t="s">
        <v>1382</v>
      </c>
      <c r="B10" s="243"/>
      <c r="C10" s="248" t="s">
        <v>1383</v>
      </c>
      <c r="D10" s="243">
        <v>114</v>
      </c>
    </row>
    <row r="11" spans="1:14" s="32" customFormat="1" ht="24" customHeight="1" x14ac:dyDescent="0.15">
      <c r="A11" s="248" t="s">
        <v>1383</v>
      </c>
      <c r="B11" s="243">
        <v>108769</v>
      </c>
      <c r="C11" s="248" t="s">
        <v>1384</v>
      </c>
      <c r="D11" s="243"/>
    </row>
    <row r="12" spans="1:14" s="33" customFormat="1" ht="24" customHeight="1" x14ac:dyDescent="0.15">
      <c r="A12" s="248" t="s">
        <v>1384</v>
      </c>
      <c r="B12" s="243"/>
      <c r="C12" s="241" t="s">
        <v>1385</v>
      </c>
      <c r="D12" s="243"/>
    </row>
    <row r="13" spans="1:14" s="32" customFormat="1" ht="24" customHeight="1" x14ac:dyDescent="0.15">
      <c r="A13" s="248" t="s">
        <v>1386</v>
      </c>
      <c r="B13" s="243"/>
      <c r="C13" s="247" t="s">
        <v>1379</v>
      </c>
      <c r="D13" s="243"/>
    </row>
    <row r="14" spans="1:14" s="33" customFormat="1" ht="24" customHeight="1" x14ac:dyDescent="0.15">
      <c r="A14" s="241" t="s">
        <v>1387</v>
      </c>
      <c r="B14" s="243">
        <v>239</v>
      </c>
      <c r="C14" s="247" t="s">
        <v>1380</v>
      </c>
      <c r="D14" s="243"/>
    </row>
    <row r="15" spans="1:14" s="32" customFormat="1" ht="24" customHeight="1" x14ac:dyDescent="0.15">
      <c r="A15" s="248" t="s">
        <v>1379</v>
      </c>
      <c r="B15" s="243"/>
      <c r="C15" s="247" t="s">
        <v>1381</v>
      </c>
      <c r="D15" s="243"/>
    </row>
    <row r="16" spans="1:14" s="33" customFormat="1" ht="24" customHeight="1" x14ac:dyDescent="0.15">
      <c r="A16" s="248" t="s">
        <v>1380</v>
      </c>
      <c r="B16" s="243"/>
      <c r="C16" s="248" t="s">
        <v>1382</v>
      </c>
      <c r="D16" s="240"/>
    </row>
    <row r="17" spans="1:4" s="32" customFormat="1" ht="24" customHeight="1" x14ac:dyDescent="0.15">
      <c r="A17" s="248" t="s">
        <v>1381</v>
      </c>
      <c r="B17" s="243"/>
      <c r="C17" s="248" t="s">
        <v>1383</v>
      </c>
      <c r="D17" s="240"/>
    </row>
    <row r="18" spans="1:4" s="33" customFormat="1" ht="24" customHeight="1" x14ac:dyDescent="0.15">
      <c r="A18" s="248" t="s">
        <v>1383</v>
      </c>
      <c r="B18" s="243">
        <v>239</v>
      </c>
      <c r="C18" s="248" t="s">
        <v>1384</v>
      </c>
      <c r="D18" s="240"/>
    </row>
    <row r="19" spans="1:4" s="33" customFormat="1" ht="24" customHeight="1" x14ac:dyDescent="0.15">
      <c r="A19" s="248" t="s">
        <v>1384</v>
      </c>
      <c r="B19" s="243"/>
      <c r="C19" s="248" t="s">
        <v>1386</v>
      </c>
      <c r="D19" s="240"/>
    </row>
    <row r="20" spans="1:4" s="32" customFormat="1" ht="24" customHeight="1" x14ac:dyDescent="0.15">
      <c r="A20" s="241" t="s">
        <v>1388</v>
      </c>
      <c r="B20" s="243"/>
      <c r="C20" s="241" t="s">
        <v>1389</v>
      </c>
      <c r="D20" s="240"/>
    </row>
    <row r="21" spans="1:4" s="32" customFormat="1" ht="24" customHeight="1" x14ac:dyDescent="0.15">
      <c r="A21" s="247" t="s">
        <v>1379</v>
      </c>
      <c r="B21" s="243"/>
      <c r="C21" s="247" t="s">
        <v>1379</v>
      </c>
      <c r="D21" s="240"/>
    </row>
    <row r="22" spans="1:4" s="32" customFormat="1" ht="24" customHeight="1" x14ac:dyDescent="0.15">
      <c r="A22" s="247" t="s">
        <v>1380</v>
      </c>
      <c r="B22" s="243"/>
      <c r="C22" s="247" t="s">
        <v>1380</v>
      </c>
      <c r="D22" s="240"/>
    </row>
    <row r="23" spans="1:4" s="32" customFormat="1" ht="24" customHeight="1" x14ac:dyDescent="0.15">
      <c r="A23" s="247" t="s">
        <v>1381</v>
      </c>
      <c r="B23" s="243"/>
      <c r="C23" s="247" t="s">
        <v>1381</v>
      </c>
      <c r="D23" s="240"/>
    </row>
    <row r="24" spans="1:4" s="32" customFormat="1" ht="24" customHeight="1" x14ac:dyDescent="0.15">
      <c r="A24" s="248" t="s">
        <v>1382</v>
      </c>
      <c r="B24" s="243"/>
      <c r="C24" s="248" t="s">
        <v>1382</v>
      </c>
      <c r="D24" s="240"/>
    </row>
    <row r="25" spans="1:4" s="32" customFormat="1" ht="24" customHeight="1" x14ac:dyDescent="0.15">
      <c r="A25" s="248" t="s">
        <v>1383</v>
      </c>
      <c r="B25" s="243"/>
      <c r="C25" s="248" t="s">
        <v>1383</v>
      </c>
      <c r="D25" s="240"/>
    </row>
    <row r="26" spans="1:4" s="32" customFormat="1" ht="24" customHeight="1" x14ac:dyDescent="0.15">
      <c r="A26" s="248" t="s">
        <v>1384</v>
      </c>
      <c r="B26" s="243"/>
      <c r="C26" s="248" t="s">
        <v>1384</v>
      </c>
      <c r="D26" s="240"/>
    </row>
    <row r="27" spans="1:4" s="32" customFormat="1" ht="24" customHeight="1" x14ac:dyDescent="0.15">
      <c r="A27" s="248" t="s">
        <v>1386</v>
      </c>
      <c r="B27" s="243"/>
      <c r="C27" s="248" t="s">
        <v>1386</v>
      </c>
      <c r="D27" s="240"/>
    </row>
    <row r="28" spans="1:4" s="32" customFormat="1" ht="24" customHeight="1" x14ac:dyDescent="0.15">
      <c r="A28" s="231" t="s">
        <v>1390</v>
      </c>
      <c r="B28" s="243"/>
      <c r="C28" s="241"/>
      <c r="D28" s="240"/>
    </row>
    <row r="29" spans="1:4" s="32" customFormat="1" ht="24" customHeight="1" x14ac:dyDescent="0.15">
      <c r="A29" s="247" t="s">
        <v>1379</v>
      </c>
      <c r="B29" s="243"/>
      <c r="C29" s="247"/>
      <c r="D29" s="240"/>
    </row>
    <row r="30" spans="1:4" s="32" customFormat="1" ht="24" customHeight="1" x14ac:dyDescent="0.15">
      <c r="A30" s="247" t="s">
        <v>1380</v>
      </c>
      <c r="B30" s="243"/>
      <c r="C30" s="247"/>
      <c r="D30" s="240"/>
    </row>
    <row r="31" spans="1:4" s="32" customFormat="1" ht="24" customHeight="1" x14ac:dyDescent="0.15">
      <c r="A31" s="247" t="s">
        <v>1381</v>
      </c>
      <c r="B31" s="243"/>
      <c r="C31" s="247"/>
      <c r="D31" s="240"/>
    </row>
    <row r="32" spans="1:4" s="32" customFormat="1" ht="24" customHeight="1" x14ac:dyDescent="0.15">
      <c r="A32" s="248" t="s">
        <v>1382</v>
      </c>
      <c r="B32" s="243"/>
      <c r="C32" s="247"/>
      <c r="D32" s="240"/>
    </row>
    <row r="33" spans="1:4" s="32" customFormat="1" ht="24" customHeight="1" x14ac:dyDescent="0.15">
      <c r="A33" s="248" t="s">
        <v>1383</v>
      </c>
      <c r="B33" s="243"/>
      <c r="C33" s="247"/>
      <c r="D33" s="240"/>
    </row>
    <row r="34" spans="1:4" s="32" customFormat="1" ht="24" customHeight="1" x14ac:dyDescent="0.15">
      <c r="A34" s="248" t="s">
        <v>1384</v>
      </c>
      <c r="B34" s="243"/>
      <c r="C34" s="247"/>
      <c r="D34" s="240"/>
    </row>
    <row r="35" spans="1:4" s="32" customFormat="1" ht="24" customHeight="1" x14ac:dyDescent="0.15">
      <c r="A35" s="248" t="s">
        <v>1386</v>
      </c>
      <c r="B35" s="243"/>
      <c r="C35" s="247"/>
      <c r="D35" s="240"/>
    </row>
    <row r="36" spans="1:4" s="32" customFormat="1" ht="24" customHeight="1" x14ac:dyDescent="0.15">
      <c r="A36" s="247"/>
      <c r="B36" s="243"/>
      <c r="C36" s="247"/>
      <c r="D36" s="240"/>
    </row>
    <row r="37" spans="1:4" s="33" customFormat="1" ht="24" customHeight="1" x14ac:dyDescent="0.15">
      <c r="A37" s="246" t="s">
        <v>111</v>
      </c>
      <c r="B37" s="244">
        <v>153400</v>
      </c>
      <c r="C37" s="245" t="s">
        <v>112</v>
      </c>
      <c r="D37" s="244">
        <v>27237</v>
      </c>
    </row>
    <row r="38" spans="1:4" s="33" customFormat="1" ht="24" customHeight="1" x14ac:dyDescent="0.15">
      <c r="A38" s="240"/>
      <c r="B38" s="243"/>
      <c r="C38" s="233" t="s">
        <v>114</v>
      </c>
      <c r="D38" s="244">
        <v>126163</v>
      </c>
    </row>
    <row r="39" spans="1:4" s="33" customFormat="1" ht="24" customHeight="1" x14ac:dyDescent="0.15">
      <c r="A39" s="240"/>
      <c r="B39" s="243"/>
      <c r="C39" s="241" t="s">
        <v>1379</v>
      </c>
      <c r="D39" s="243"/>
    </row>
    <row r="40" spans="1:4" s="33" customFormat="1" ht="24" customHeight="1" x14ac:dyDescent="0.15">
      <c r="A40" s="240"/>
      <c r="B40" s="243"/>
      <c r="C40" s="241" t="s">
        <v>1380</v>
      </c>
      <c r="D40" s="243"/>
    </row>
    <row r="41" spans="1:4" s="33" customFormat="1" ht="24" customHeight="1" x14ac:dyDescent="0.15">
      <c r="A41" s="240"/>
      <c r="B41" s="243"/>
      <c r="C41" s="241" t="s">
        <v>1381</v>
      </c>
      <c r="D41" s="243"/>
    </row>
    <row r="42" spans="1:4" s="33" customFormat="1" ht="24" customHeight="1" x14ac:dyDescent="0.15">
      <c r="A42" s="240"/>
      <c r="B42" s="243"/>
      <c r="C42" s="241" t="s">
        <v>1382</v>
      </c>
      <c r="D42" s="243"/>
    </row>
    <row r="43" spans="1:4" s="33" customFormat="1" ht="24" customHeight="1" x14ac:dyDescent="0.15">
      <c r="A43" s="240"/>
      <c r="B43" s="243"/>
      <c r="C43" s="241" t="s">
        <v>1383</v>
      </c>
      <c r="D43" s="243">
        <v>126163</v>
      </c>
    </row>
    <row r="44" spans="1:4" s="33" customFormat="1" ht="24" customHeight="1" x14ac:dyDescent="0.15">
      <c r="A44" s="240"/>
      <c r="B44" s="243"/>
      <c r="C44" s="241" t="s">
        <v>1384</v>
      </c>
      <c r="D44" s="240"/>
    </row>
    <row r="45" spans="1:4" s="33" customFormat="1" ht="24" customHeight="1" x14ac:dyDescent="0.15">
      <c r="A45" s="240"/>
      <c r="B45" s="243"/>
      <c r="C45" s="241" t="s">
        <v>1386</v>
      </c>
      <c r="D45" s="240"/>
    </row>
    <row r="46" spans="1:4" s="33" customFormat="1" ht="42" customHeight="1" x14ac:dyDescent="0.15">
      <c r="A46" s="282" t="s">
        <v>1367</v>
      </c>
      <c r="B46" s="282"/>
      <c r="C46" s="282"/>
      <c r="D46" s="282"/>
    </row>
    <row r="47" spans="1:4" s="33" customFormat="1" ht="24" customHeight="1" x14ac:dyDescent="0.15"/>
    <row r="48" spans="1:4" s="33" customFormat="1" ht="24" customHeight="1" x14ac:dyDescent="0.15"/>
    <row r="49" s="33" customFormat="1" ht="24" customHeight="1" x14ac:dyDescent="0.15"/>
    <row r="50" s="33" customFormat="1" ht="24" customHeight="1" x14ac:dyDescent="0.15"/>
    <row r="51" s="33" customFormat="1" ht="24" customHeight="1" x14ac:dyDescent="0.15"/>
    <row r="52" s="33" customFormat="1" ht="24" customHeight="1" x14ac:dyDescent="0.15"/>
    <row r="53" s="33" customFormat="1" ht="24" customHeight="1" x14ac:dyDescent="0.15"/>
    <row r="54" s="33" customFormat="1" ht="24" customHeight="1" x14ac:dyDescent="0.15"/>
    <row r="55" s="33" customFormat="1" ht="24" customHeight="1" x14ac:dyDescent="0.15"/>
    <row r="56" s="33" customFormat="1" ht="24" customHeight="1" x14ac:dyDescent="0.15"/>
    <row r="57" s="33" customFormat="1" ht="24" customHeight="1" x14ac:dyDescent="0.15"/>
    <row r="58" s="33" customFormat="1" ht="24" customHeight="1" x14ac:dyDescent="0.15"/>
    <row r="59" s="33" customFormat="1" ht="24" customHeight="1" x14ac:dyDescent="0.15"/>
    <row r="60" s="33" customFormat="1" ht="24" customHeight="1" x14ac:dyDescent="0.15"/>
    <row r="61" s="33" customFormat="1" ht="24" customHeight="1" x14ac:dyDescent="0.15"/>
    <row r="62" s="33" customFormat="1" ht="24" customHeight="1" x14ac:dyDescent="0.15"/>
    <row r="63" s="33" customFormat="1" ht="24" customHeight="1" x14ac:dyDescent="0.15"/>
    <row r="64" s="33" customFormat="1" ht="24" customHeight="1" x14ac:dyDescent="0.15"/>
    <row r="65" s="33" customFormat="1" ht="24" customHeight="1" x14ac:dyDescent="0.15"/>
    <row r="66" s="33" customFormat="1" ht="24" customHeight="1" x14ac:dyDescent="0.15"/>
    <row r="67" s="33" customFormat="1" ht="24" customHeight="1" x14ac:dyDescent="0.15"/>
    <row r="68" s="33" customFormat="1" ht="24" customHeight="1" x14ac:dyDescent="0.15"/>
    <row r="69" s="33" customFormat="1" ht="24" customHeight="1" x14ac:dyDescent="0.15"/>
    <row r="70" s="33" customFormat="1" ht="24" customHeight="1" x14ac:dyDescent="0.15"/>
    <row r="71" s="33" customFormat="1" ht="24" customHeight="1" x14ac:dyDescent="0.15"/>
    <row r="72" s="33" customFormat="1" ht="24" customHeight="1" x14ac:dyDescent="0.15"/>
    <row r="73" s="33" customFormat="1" ht="24" customHeight="1" x14ac:dyDescent="0.15"/>
    <row r="74" s="33" customFormat="1" ht="24" customHeight="1" x14ac:dyDescent="0.15"/>
    <row r="75" s="33" customFormat="1" ht="24" customHeight="1" x14ac:dyDescent="0.15"/>
    <row r="76" s="33" customFormat="1" ht="24" customHeight="1" x14ac:dyDescent="0.15"/>
    <row r="77" s="33" customFormat="1" ht="24" customHeight="1" x14ac:dyDescent="0.15"/>
    <row r="78" s="33" customFormat="1" ht="24" customHeight="1" x14ac:dyDescent="0.15"/>
    <row r="79" s="33" customFormat="1" ht="24" customHeight="1" x14ac:dyDescent="0.15"/>
    <row r="80" s="33" customFormat="1" ht="24" customHeight="1" x14ac:dyDescent="0.15"/>
  </sheetData>
  <mergeCells count="2">
    <mergeCell ref="A1:D1"/>
    <mergeCell ref="A46:D46"/>
  </mergeCells>
  <phoneticPr fontId="0" type="noConversion"/>
  <printOptions horizontalCentered="1"/>
  <pageMargins left="0.58742653666518807" right="0.58742653666518807" top="0.39022900457457299" bottom="0.58742653666518807" header="0.58742653666518807" footer="0.39022900457457299"/>
  <pageSetup paperSize="9" scale="95" firstPageNumber="0" fitToHeight="0" orientation="portrait" blackAndWhite="1" useFirstPageNumber="1" r:id="rId1"/>
  <extLst>
    <ext uri="{2D9387EB-5337-4D45-933B-B4D357D02E09}">
      <gutter val="0.0" pos="0"/>
    </ext>
  </extLst>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sheetPr>
    <pageSetUpPr fitToPage="1"/>
  </sheetPr>
  <dimension ref="A1:G90"/>
  <sheetViews>
    <sheetView view="pageBreakPreview" workbookViewId="0">
      <pane ySplit="5" topLeftCell="A6" activePane="bottomLeft" state="frozen"/>
      <selection activeCell="F14" sqref="F14"/>
      <selection pane="bottomLeft" activeCell="F14" sqref="F14"/>
    </sheetView>
  </sheetViews>
  <sheetFormatPr defaultColWidth="9" defaultRowHeight="13.5" x14ac:dyDescent="0.15"/>
  <cols>
    <col min="1" max="1" width="29.125" style="4" customWidth="1"/>
    <col min="2" max="2" width="19.125" style="4" customWidth="1"/>
    <col min="3" max="7" width="11.625" style="4" customWidth="1"/>
    <col min="8" max="16384" width="9" style="4"/>
  </cols>
  <sheetData>
    <row r="1" spans="1:7" s="1" customFormat="1" ht="42" customHeight="1" x14ac:dyDescent="0.15">
      <c r="A1" s="266" t="s">
        <v>1395</v>
      </c>
      <c r="B1" s="266"/>
      <c r="C1" s="266"/>
      <c r="D1" s="266"/>
      <c r="E1" s="266"/>
      <c r="F1" s="266"/>
      <c r="G1" s="266"/>
    </row>
    <row r="2" spans="1:7" s="2" customFormat="1" ht="27" customHeight="1" x14ac:dyDescent="0.15">
      <c r="A2" s="7"/>
      <c r="B2" s="7"/>
      <c r="F2" s="283" t="s">
        <v>63</v>
      </c>
      <c r="G2" s="283"/>
    </row>
    <row r="3" spans="1:7" s="15" customFormat="1" ht="30" customHeight="1" x14ac:dyDescent="0.15">
      <c r="A3" s="272" t="s">
        <v>1396</v>
      </c>
      <c r="B3" s="272" t="s">
        <v>1397</v>
      </c>
      <c r="C3" s="272"/>
      <c r="D3" s="272"/>
      <c r="E3" s="272" t="s">
        <v>1398</v>
      </c>
      <c r="F3" s="272"/>
      <c r="G3" s="272"/>
    </row>
    <row r="4" spans="1:7" ht="24" customHeight="1" x14ac:dyDescent="0.15">
      <c r="A4" s="285"/>
      <c r="B4" s="11" t="s">
        <v>1145</v>
      </c>
      <c r="C4" s="11" t="s">
        <v>1399</v>
      </c>
      <c r="D4" s="11" t="s">
        <v>1400</v>
      </c>
      <c r="E4" s="11" t="s">
        <v>1145</v>
      </c>
      <c r="F4" s="11" t="s">
        <v>1399</v>
      </c>
      <c r="G4" s="11" t="s">
        <v>1400</v>
      </c>
    </row>
    <row r="5" spans="1:7" ht="24" customHeight="1" x14ac:dyDescent="0.15">
      <c r="A5" s="11" t="s">
        <v>1401</v>
      </c>
      <c r="B5" s="11" t="s">
        <v>1402</v>
      </c>
      <c r="C5" s="11" t="s">
        <v>1403</v>
      </c>
      <c r="D5" s="11" t="s">
        <v>1404</v>
      </c>
      <c r="E5" s="11" t="s">
        <v>1405</v>
      </c>
      <c r="F5" s="11" t="s">
        <v>1406</v>
      </c>
      <c r="G5" s="11" t="s">
        <v>1407</v>
      </c>
    </row>
    <row r="6" spans="1:7" ht="24" customHeight="1" x14ac:dyDescent="0.15">
      <c r="A6" s="28" t="s">
        <v>1408</v>
      </c>
      <c r="B6" s="26">
        <f t="shared" ref="B6:B21" si="0">C6+D6</f>
        <v>2143703</v>
      </c>
      <c r="C6" s="26">
        <f>C7+C8</f>
        <v>1098190</v>
      </c>
      <c r="D6" s="26">
        <f>D7+D8</f>
        <v>1045513</v>
      </c>
      <c r="E6" s="26">
        <f>F6+G6</f>
        <v>2076605</v>
      </c>
      <c r="F6" s="26">
        <f>F7+F8</f>
        <v>1034963</v>
      </c>
      <c r="G6" s="26">
        <f>G7+G8</f>
        <v>1041642</v>
      </c>
    </row>
    <row r="7" spans="1:7" ht="24" customHeight="1" x14ac:dyDescent="0.15">
      <c r="A7" s="28" t="s">
        <v>1409</v>
      </c>
      <c r="B7" s="26">
        <f t="shared" si="0"/>
        <v>910123.5</v>
      </c>
      <c r="C7" s="26">
        <v>401686.5</v>
      </c>
      <c r="D7" s="26">
        <v>508437</v>
      </c>
      <c r="E7" s="26">
        <v>881142</v>
      </c>
      <c r="F7" s="26">
        <v>374265</v>
      </c>
      <c r="G7" s="26">
        <v>506877</v>
      </c>
    </row>
    <row r="8" spans="1:7" ht="24" customHeight="1" x14ac:dyDescent="0.15">
      <c r="A8" s="28" t="s">
        <v>1410</v>
      </c>
      <c r="B8" s="26">
        <f t="shared" si="0"/>
        <v>1233579.5</v>
      </c>
      <c r="C8" s="26">
        <f>SUM(C9:C21)</f>
        <v>696503.5</v>
      </c>
      <c r="D8" s="26">
        <f>SUM(D9:D21)</f>
        <v>537076</v>
      </c>
      <c r="E8" s="26">
        <f>F8+G8</f>
        <v>1195463</v>
      </c>
      <c r="F8" s="26">
        <f>SUM(F9:F21)</f>
        <v>660698</v>
      </c>
      <c r="G8" s="26">
        <f>SUM(G9:G21)</f>
        <v>534765</v>
      </c>
    </row>
    <row r="9" spans="1:7" ht="24" customHeight="1" x14ac:dyDescent="0.15">
      <c r="A9" s="28" t="s">
        <v>1411</v>
      </c>
      <c r="B9" s="26">
        <f t="shared" si="0"/>
        <v>145471.5</v>
      </c>
      <c r="C9" s="26">
        <v>40032.5</v>
      </c>
      <c r="D9" s="26">
        <v>105439</v>
      </c>
      <c r="E9" s="26">
        <v>141331</v>
      </c>
      <c r="F9" s="26">
        <v>36153</v>
      </c>
      <c r="G9" s="26">
        <v>105178</v>
      </c>
    </row>
    <row r="10" spans="1:7" ht="24" customHeight="1" x14ac:dyDescent="0.15">
      <c r="A10" s="28" t="s">
        <v>1412</v>
      </c>
      <c r="B10" s="26">
        <f t="shared" si="0"/>
        <v>41567.5</v>
      </c>
      <c r="C10" s="26">
        <v>15591.5</v>
      </c>
      <c r="D10" s="26">
        <v>25976</v>
      </c>
      <c r="E10" s="26">
        <v>40675</v>
      </c>
      <c r="F10" s="26">
        <v>14987</v>
      </c>
      <c r="G10" s="26">
        <v>25688</v>
      </c>
    </row>
    <row r="11" spans="1:7" ht="24" customHeight="1" x14ac:dyDescent="0.15">
      <c r="A11" s="28" t="s">
        <v>1413</v>
      </c>
      <c r="B11" s="26">
        <f t="shared" si="0"/>
        <v>75147.5</v>
      </c>
      <c r="C11" s="26">
        <v>44057.5</v>
      </c>
      <c r="D11" s="26">
        <v>31090</v>
      </c>
      <c r="E11" s="26">
        <v>71813</v>
      </c>
      <c r="F11" s="26">
        <v>40782</v>
      </c>
      <c r="G11" s="26">
        <v>31031</v>
      </c>
    </row>
    <row r="12" spans="1:7" ht="24" customHeight="1" x14ac:dyDescent="0.15">
      <c r="A12" s="28" t="s">
        <v>1414</v>
      </c>
      <c r="B12" s="26">
        <f t="shared" si="0"/>
        <v>96995.5</v>
      </c>
      <c r="C12" s="26">
        <v>65823.5</v>
      </c>
      <c r="D12" s="26">
        <v>31172</v>
      </c>
      <c r="E12" s="26">
        <v>87920</v>
      </c>
      <c r="F12" s="26">
        <v>56792</v>
      </c>
      <c r="G12" s="26">
        <v>31128</v>
      </c>
    </row>
    <row r="13" spans="1:7" ht="24" customHeight="1" x14ac:dyDescent="0.15">
      <c r="A13" s="28" t="s">
        <v>1415</v>
      </c>
      <c r="B13" s="26">
        <f t="shared" si="0"/>
        <v>253416.5</v>
      </c>
      <c r="C13" s="26">
        <v>161296.5</v>
      </c>
      <c r="D13" s="26">
        <v>92120</v>
      </c>
      <c r="E13" s="26">
        <v>248465</v>
      </c>
      <c r="F13" s="26">
        <v>156605</v>
      </c>
      <c r="G13" s="26">
        <v>91860</v>
      </c>
    </row>
    <row r="14" spans="1:7" ht="24" customHeight="1" x14ac:dyDescent="0.15">
      <c r="A14" s="28" t="s">
        <v>1416</v>
      </c>
      <c r="B14" s="26">
        <f t="shared" si="0"/>
        <v>60246.25</v>
      </c>
      <c r="C14" s="26">
        <v>48864.5</v>
      </c>
      <c r="D14" s="26">
        <v>11381.75</v>
      </c>
      <c r="E14" s="26">
        <v>56284.75</v>
      </c>
      <c r="F14" s="26">
        <v>44947</v>
      </c>
      <c r="G14" s="26">
        <v>11337.75</v>
      </c>
    </row>
    <row r="15" spans="1:7" ht="24" customHeight="1" x14ac:dyDescent="0.15">
      <c r="A15" s="28" t="s">
        <v>1417</v>
      </c>
      <c r="B15" s="26">
        <f t="shared" si="0"/>
        <v>94666.5</v>
      </c>
      <c r="C15" s="26">
        <v>52316.5</v>
      </c>
      <c r="D15" s="26">
        <v>42350</v>
      </c>
      <c r="E15" s="26">
        <v>92465</v>
      </c>
      <c r="F15" s="26">
        <v>50475</v>
      </c>
      <c r="G15" s="26">
        <v>41990</v>
      </c>
    </row>
    <row r="16" spans="1:7" ht="24" customHeight="1" x14ac:dyDescent="0.15">
      <c r="A16" s="28" t="s">
        <v>1418</v>
      </c>
      <c r="B16" s="26">
        <f t="shared" si="0"/>
        <v>59654.9</v>
      </c>
      <c r="C16" s="26">
        <v>33693.5</v>
      </c>
      <c r="D16" s="26">
        <v>25961.4</v>
      </c>
      <c r="E16" s="26">
        <v>58042.400000000001</v>
      </c>
      <c r="F16" s="26">
        <v>32297</v>
      </c>
      <c r="G16" s="26">
        <v>25745.4</v>
      </c>
    </row>
    <row r="17" spans="1:7" ht="24" customHeight="1" x14ac:dyDescent="0.15">
      <c r="A17" s="28" t="s">
        <v>1419</v>
      </c>
      <c r="B17" s="26">
        <f t="shared" si="0"/>
        <v>177129.75</v>
      </c>
      <c r="C17" s="26">
        <v>100042.5</v>
      </c>
      <c r="D17" s="26">
        <v>77087.25</v>
      </c>
      <c r="E17" s="26">
        <v>176213.25</v>
      </c>
      <c r="F17" s="26">
        <v>99177</v>
      </c>
      <c r="G17" s="26">
        <v>77036.25</v>
      </c>
    </row>
    <row r="18" spans="1:7" ht="24" customHeight="1" x14ac:dyDescent="0.15">
      <c r="A18" s="28" t="s">
        <v>1420</v>
      </c>
      <c r="B18" s="26">
        <f t="shared" si="0"/>
        <v>70097.5</v>
      </c>
      <c r="C18" s="26">
        <v>39652.5</v>
      </c>
      <c r="D18" s="26">
        <v>30445</v>
      </c>
      <c r="E18" s="26">
        <v>68771</v>
      </c>
      <c r="F18" s="26">
        <v>38542</v>
      </c>
      <c r="G18" s="26">
        <v>30229</v>
      </c>
    </row>
    <row r="19" spans="1:7" ht="24" customHeight="1" x14ac:dyDescent="0.15">
      <c r="A19" s="28" t="s">
        <v>1421</v>
      </c>
      <c r="B19" s="26">
        <f t="shared" si="0"/>
        <v>64983.1</v>
      </c>
      <c r="C19" s="26">
        <v>37974.5</v>
      </c>
      <c r="D19" s="26">
        <v>27008.6</v>
      </c>
      <c r="E19" s="26">
        <v>61885.599999999999</v>
      </c>
      <c r="F19" s="26">
        <v>35309</v>
      </c>
      <c r="G19" s="26">
        <v>26576.6</v>
      </c>
    </row>
    <row r="20" spans="1:7" ht="24" customHeight="1" x14ac:dyDescent="0.15">
      <c r="A20" s="28" t="s">
        <v>1422</v>
      </c>
      <c r="B20" s="26">
        <f t="shared" si="0"/>
        <v>47941.5</v>
      </c>
      <c r="C20" s="26">
        <v>33660.5</v>
      </c>
      <c r="D20" s="26">
        <v>14281</v>
      </c>
      <c r="E20" s="26">
        <v>46571</v>
      </c>
      <c r="F20" s="26">
        <v>32341</v>
      </c>
      <c r="G20" s="26">
        <v>14230</v>
      </c>
    </row>
    <row r="21" spans="1:7" ht="24" customHeight="1" x14ac:dyDescent="0.15">
      <c r="A21" s="28" t="s">
        <v>1423</v>
      </c>
      <c r="B21" s="26">
        <f t="shared" si="0"/>
        <v>46261.5</v>
      </c>
      <c r="C21" s="26">
        <v>23497.5</v>
      </c>
      <c r="D21" s="26">
        <v>22764</v>
      </c>
      <c r="E21" s="26">
        <v>45026</v>
      </c>
      <c r="F21" s="26">
        <v>22291</v>
      </c>
      <c r="G21" s="26">
        <v>22735</v>
      </c>
    </row>
    <row r="22" spans="1:7" ht="31.7" customHeight="1" x14ac:dyDescent="0.15">
      <c r="A22" s="284" t="s">
        <v>1424</v>
      </c>
      <c r="B22" s="284"/>
      <c r="C22" s="284"/>
      <c r="D22" s="284"/>
      <c r="E22" s="284"/>
      <c r="F22" s="284"/>
      <c r="G22" s="284"/>
    </row>
    <row r="23" spans="1:7" ht="24" customHeight="1" x14ac:dyDescent="0.15"/>
    <row r="24" spans="1:7" ht="24" customHeight="1" x14ac:dyDescent="0.15"/>
    <row r="25" spans="1:7" ht="24" customHeight="1" x14ac:dyDescent="0.15"/>
    <row r="26" spans="1:7" ht="24" customHeight="1" x14ac:dyDescent="0.15"/>
    <row r="27" spans="1:7" ht="24" customHeight="1" x14ac:dyDescent="0.15"/>
    <row r="28" spans="1:7" ht="24" customHeight="1" x14ac:dyDescent="0.15"/>
    <row r="29" spans="1:7" ht="24" customHeight="1" x14ac:dyDescent="0.15"/>
    <row r="30" spans="1:7" ht="24" customHeight="1" x14ac:dyDescent="0.15"/>
    <row r="31" spans="1:7" ht="24" customHeight="1" x14ac:dyDescent="0.15"/>
    <row r="32" spans="1:7" ht="24" customHeight="1" x14ac:dyDescent="0.15"/>
    <row r="33" ht="24" customHeight="1" x14ac:dyDescent="0.15"/>
    <row r="34" ht="24" customHeight="1" x14ac:dyDescent="0.15"/>
    <row r="35" ht="24" customHeight="1" x14ac:dyDescent="0.15"/>
    <row r="36" ht="24" customHeight="1" x14ac:dyDescent="0.15"/>
    <row r="37" ht="24" customHeight="1" x14ac:dyDescent="0.15"/>
    <row r="38" ht="24" customHeight="1" x14ac:dyDescent="0.15"/>
    <row r="39" ht="24" customHeight="1" x14ac:dyDescent="0.15"/>
    <row r="40" ht="24" customHeight="1" x14ac:dyDescent="0.15"/>
    <row r="41" ht="24" customHeight="1" x14ac:dyDescent="0.15"/>
    <row r="42" ht="24" customHeight="1" x14ac:dyDescent="0.15"/>
    <row r="43" ht="24" customHeight="1" x14ac:dyDescent="0.15"/>
    <row r="44" ht="24" customHeight="1" x14ac:dyDescent="0.15"/>
    <row r="45" ht="24" customHeight="1" x14ac:dyDescent="0.15"/>
    <row r="46" ht="24" customHeight="1" x14ac:dyDescent="0.15"/>
    <row r="47" ht="24" customHeight="1" x14ac:dyDescent="0.15"/>
    <row r="48" ht="24" customHeight="1" x14ac:dyDescent="0.15"/>
    <row r="49" ht="24" customHeight="1" x14ac:dyDescent="0.15"/>
    <row r="50" ht="24" customHeight="1" x14ac:dyDescent="0.15"/>
    <row r="51" ht="24" customHeight="1" x14ac:dyDescent="0.15"/>
    <row r="52" ht="24" customHeight="1" x14ac:dyDescent="0.15"/>
    <row r="53" ht="24" customHeight="1" x14ac:dyDescent="0.15"/>
    <row r="54" ht="24" customHeight="1" x14ac:dyDescent="0.15"/>
    <row r="55" ht="24" customHeight="1" x14ac:dyDescent="0.15"/>
    <row r="56" ht="24" customHeight="1" x14ac:dyDescent="0.15"/>
    <row r="57" ht="24" customHeight="1" x14ac:dyDescent="0.15"/>
    <row r="58" ht="24" customHeight="1" x14ac:dyDescent="0.15"/>
    <row r="59" ht="24" customHeight="1" x14ac:dyDescent="0.15"/>
    <row r="60" ht="24" customHeight="1" x14ac:dyDescent="0.15"/>
    <row r="61" ht="24" customHeight="1" x14ac:dyDescent="0.15"/>
    <row r="62" ht="24" customHeight="1" x14ac:dyDescent="0.15"/>
    <row r="63" ht="24" customHeight="1" x14ac:dyDescent="0.15"/>
    <row r="64" ht="24" customHeight="1" x14ac:dyDescent="0.15"/>
    <row r="65" ht="24" customHeight="1" x14ac:dyDescent="0.15"/>
    <row r="66" ht="24" customHeight="1" x14ac:dyDescent="0.15"/>
    <row r="67" ht="24" customHeight="1" x14ac:dyDescent="0.15"/>
    <row r="68" ht="24" customHeight="1" x14ac:dyDescent="0.15"/>
    <row r="69" ht="24" customHeight="1" x14ac:dyDescent="0.15"/>
    <row r="70" ht="24" customHeight="1" x14ac:dyDescent="0.15"/>
    <row r="71" ht="24" customHeight="1" x14ac:dyDescent="0.15"/>
    <row r="72" ht="24" customHeight="1" x14ac:dyDescent="0.15"/>
    <row r="73" ht="24" customHeight="1" x14ac:dyDescent="0.15"/>
    <row r="74" ht="24" customHeight="1" x14ac:dyDescent="0.15"/>
    <row r="75" ht="24" customHeight="1" x14ac:dyDescent="0.15"/>
    <row r="76" ht="24" customHeight="1" x14ac:dyDescent="0.15"/>
    <row r="77" ht="24" customHeight="1" x14ac:dyDescent="0.15"/>
    <row r="78" ht="24" customHeight="1" x14ac:dyDescent="0.15"/>
    <row r="79" ht="24" customHeight="1" x14ac:dyDescent="0.15"/>
    <row r="80" ht="24" customHeight="1" x14ac:dyDescent="0.15"/>
    <row r="81" ht="24" customHeight="1" x14ac:dyDescent="0.15"/>
    <row r="82" ht="24" customHeight="1" x14ac:dyDescent="0.15"/>
    <row r="83" ht="24" customHeight="1" x14ac:dyDescent="0.15"/>
    <row r="84" ht="24" customHeight="1" x14ac:dyDescent="0.15"/>
    <row r="85" ht="24" customHeight="1" x14ac:dyDescent="0.15"/>
    <row r="86" ht="24" customHeight="1" x14ac:dyDescent="0.15"/>
    <row r="87" ht="24" customHeight="1" x14ac:dyDescent="0.15"/>
    <row r="88" ht="24" customHeight="1" x14ac:dyDescent="0.15"/>
    <row r="89" ht="24" customHeight="1" x14ac:dyDescent="0.15"/>
    <row r="90" ht="24" customHeight="1" x14ac:dyDescent="0.15"/>
  </sheetData>
  <mergeCells count="6">
    <mergeCell ref="A1:G1"/>
    <mergeCell ref="F2:G2"/>
    <mergeCell ref="B3:D3"/>
    <mergeCell ref="E3:G3"/>
    <mergeCell ref="A22:G22"/>
    <mergeCell ref="A3:A4"/>
  </mergeCells>
  <phoneticPr fontId="0" type="noConversion"/>
  <printOptions horizontalCentered="1"/>
  <pageMargins left="0.58742653666518807" right="0.58742653666518807" top="0.39022900457457299" bottom="0.58742653666518807" header="0.58742653666518807" footer="0.39022900457457299"/>
  <pageSetup paperSize="9" scale="86" firstPageNumber="0" fitToHeight="0" orientation="portrait" blackAndWhite="1" useFirstPageNumber="1" r:id="rId1"/>
  <extLst>
    <ext uri="{2D9387EB-5337-4D45-933B-B4D357D02E09}">
      <gutter val="0.0" pos="0"/>
    </ext>
  </extLst>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sheetPr>
    <pageSetUpPr fitToPage="1"/>
  </sheetPr>
  <dimension ref="A1:C80"/>
  <sheetViews>
    <sheetView showZeros="0" view="pageBreakPreview" workbookViewId="0">
      <pane ySplit="3" topLeftCell="A4" activePane="bottomLeft" state="frozen"/>
      <selection activeCell="B9" sqref="B9"/>
      <selection pane="bottomLeft" activeCell="B9" sqref="B9"/>
    </sheetView>
  </sheetViews>
  <sheetFormatPr defaultColWidth="9" defaultRowHeight="13.5" x14ac:dyDescent="0.15"/>
  <cols>
    <col min="1" max="1" width="45.625" style="4" customWidth="1"/>
    <col min="2" max="3" width="21.625" style="4" customWidth="1"/>
    <col min="4" max="16384" width="9" style="4"/>
  </cols>
  <sheetData>
    <row r="1" spans="1:3" s="1" customFormat="1" ht="42" customHeight="1" x14ac:dyDescent="0.15">
      <c r="A1" s="266" t="s">
        <v>1425</v>
      </c>
      <c r="B1" s="266"/>
      <c r="C1" s="266"/>
    </row>
    <row r="2" spans="1:3" s="2" customFormat="1" ht="27" customHeight="1" x14ac:dyDescent="0.15">
      <c r="C2" s="7" t="s">
        <v>63</v>
      </c>
    </row>
    <row r="3" spans="1:3" s="15" customFormat="1" ht="30" customHeight="1" x14ac:dyDescent="0.15">
      <c r="A3" s="10" t="s">
        <v>1426</v>
      </c>
      <c r="B3" s="10" t="s">
        <v>1427</v>
      </c>
      <c r="C3" s="22" t="s">
        <v>1428</v>
      </c>
    </row>
    <row r="4" spans="1:3" ht="24" customHeight="1" x14ac:dyDescent="0.15">
      <c r="A4" s="23" t="s">
        <v>1429</v>
      </c>
      <c r="B4" s="17">
        <v>1698541</v>
      </c>
      <c r="C4" s="24">
        <v>695708</v>
      </c>
    </row>
    <row r="5" spans="1:3" ht="24" customHeight="1" x14ac:dyDescent="0.15">
      <c r="A5" s="25" t="s">
        <v>1430</v>
      </c>
      <c r="B5" s="18">
        <v>920027</v>
      </c>
      <c r="C5" s="26">
        <v>322808</v>
      </c>
    </row>
    <row r="6" spans="1:3" ht="24" customHeight="1" x14ac:dyDescent="0.15">
      <c r="A6" s="25" t="s">
        <v>1431</v>
      </c>
      <c r="B6" s="18">
        <v>778514</v>
      </c>
      <c r="C6" s="26">
        <v>372900</v>
      </c>
    </row>
    <row r="7" spans="1:3" ht="24" customHeight="1" x14ac:dyDescent="0.15">
      <c r="A7" s="23" t="s">
        <v>1432</v>
      </c>
      <c r="B7" s="24">
        <v>1782408</v>
      </c>
      <c r="C7" s="24">
        <v>737800.5</v>
      </c>
    </row>
    <row r="8" spans="1:3" ht="24" customHeight="1" x14ac:dyDescent="0.15">
      <c r="A8" s="25" t="s">
        <v>1430</v>
      </c>
      <c r="B8" s="18">
        <v>999732</v>
      </c>
      <c r="C8" s="18">
        <v>364900.5</v>
      </c>
    </row>
    <row r="9" spans="1:3" ht="24" customHeight="1" x14ac:dyDescent="0.15">
      <c r="A9" s="25" t="s">
        <v>1431</v>
      </c>
      <c r="B9" s="18">
        <v>782676</v>
      </c>
      <c r="C9" s="18">
        <v>372900</v>
      </c>
    </row>
    <row r="10" spans="1:3" ht="24" customHeight="1" x14ac:dyDescent="0.15">
      <c r="A10" s="23" t="s">
        <v>1433</v>
      </c>
      <c r="B10" s="24">
        <f>SUM(B11:B14)</f>
        <v>537037</v>
      </c>
      <c r="C10" s="24">
        <f>SUM(C11:C14)</f>
        <v>210844</v>
      </c>
    </row>
    <row r="11" spans="1:3" ht="24" customHeight="1" x14ac:dyDescent="0.15">
      <c r="A11" s="25" t="s">
        <v>1434</v>
      </c>
      <c r="B11" s="27">
        <v>130749</v>
      </c>
      <c r="C11" s="26">
        <v>53842</v>
      </c>
    </row>
    <row r="12" spans="1:3" ht="24" customHeight="1" x14ac:dyDescent="0.15">
      <c r="A12" s="25" t="s">
        <v>1435</v>
      </c>
      <c r="B12" s="26">
        <v>141600</v>
      </c>
      <c r="C12" s="26">
        <v>21465</v>
      </c>
    </row>
    <row r="13" spans="1:3" ht="24" customHeight="1" x14ac:dyDescent="0.15">
      <c r="A13" s="25" t="s">
        <v>1436</v>
      </c>
      <c r="B13" s="26">
        <v>264688</v>
      </c>
      <c r="C13" s="26">
        <v>135537</v>
      </c>
    </row>
    <row r="14" spans="1:3" ht="24" customHeight="1" x14ac:dyDescent="0.15">
      <c r="A14" s="25" t="s">
        <v>1437</v>
      </c>
      <c r="B14" s="12">
        <v>0</v>
      </c>
      <c r="C14" s="12">
        <v>0</v>
      </c>
    </row>
    <row r="15" spans="1:3" ht="24" customHeight="1" x14ac:dyDescent="0.15">
      <c r="A15" s="23" t="s">
        <v>1438</v>
      </c>
      <c r="B15" s="24">
        <v>158973</v>
      </c>
      <c r="C15" s="24">
        <v>25410</v>
      </c>
    </row>
    <row r="16" spans="1:3" ht="24" customHeight="1" x14ac:dyDescent="0.15">
      <c r="A16" s="25" t="s">
        <v>1439</v>
      </c>
      <c r="B16" s="27">
        <v>157413</v>
      </c>
      <c r="C16" s="26">
        <v>23850</v>
      </c>
    </row>
    <row r="17" spans="1:3" ht="24" customHeight="1" x14ac:dyDescent="0.15">
      <c r="A17" s="25" t="s">
        <v>1440</v>
      </c>
      <c r="B17" s="26">
        <v>1560</v>
      </c>
      <c r="C17" s="26">
        <v>1560</v>
      </c>
    </row>
    <row r="18" spans="1:3" ht="24" customHeight="1" x14ac:dyDescent="0.15">
      <c r="A18" s="23" t="s">
        <v>1441</v>
      </c>
      <c r="B18" s="24">
        <v>56053.1685</v>
      </c>
      <c r="C18" s="24">
        <v>24605.84</v>
      </c>
    </row>
    <row r="19" spans="1:3" ht="24" customHeight="1" x14ac:dyDescent="0.15">
      <c r="A19" s="25" t="s">
        <v>1442</v>
      </c>
      <c r="B19" s="26">
        <v>29756.02</v>
      </c>
      <c r="C19" s="26">
        <v>11139.02</v>
      </c>
    </row>
    <row r="20" spans="1:3" ht="24" customHeight="1" x14ac:dyDescent="0.15">
      <c r="A20" s="25" t="s">
        <v>1443</v>
      </c>
      <c r="B20" s="26">
        <v>26297.14</v>
      </c>
      <c r="C20" s="26">
        <v>13466.82</v>
      </c>
    </row>
    <row r="21" spans="1:3" ht="24" customHeight="1" x14ac:dyDescent="0.15">
      <c r="A21" s="23" t="s">
        <v>1444</v>
      </c>
      <c r="B21" s="24">
        <v>2076605</v>
      </c>
      <c r="C21" s="24">
        <v>881142</v>
      </c>
    </row>
    <row r="22" spans="1:3" ht="24" customHeight="1" x14ac:dyDescent="0.15">
      <c r="A22" s="25" t="s">
        <v>1430</v>
      </c>
      <c r="B22" s="26">
        <v>1034963</v>
      </c>
      <c r="C22" s="26">
        <v>374265</v>
      </c>
    </row>
    <row r="23" spans="1:3" ht="24" customHeight="1" x14ac:dyDescent="0.15">
      <c r="A23" s="25" t="s">
        <v>1431</v>
      </c>
      <c r="B23" s="26">
        <v>1041642</v>
      </c>
      <c r="C23" s="26">
        <v>506877</v>
      </c>
    </row>
    <row r="24" spans="1:3" ht="24" customHeight="1" x14ac:dyDescent="0.15">
      <c r="A24" s="23" t="s">
        <v>1445</v>
      </c>
      <c r="B24" s="24">
        <v>2143703</v>
      </c>
      <c r="C24" s="24">
        <v>910123.5</v>
      </c>
    </row>
    <row r="25" spans="1:3" ht="24" customHeight="1" x14ac:dyDescent="0.15">
      <c r="A25" s="25" t="s">
        <v>1430</v>
      </c>
      <c r="B25" s="26">
        <v>1098190</v>
      </c>
      <c r="C25" s="26">
        <v>401686.5</v>
      </c>
    </row>
    <row r="26" spans="1:3" ht="24" customHeight="1" x14ac:dyDescent="0.15">
      <c r="A26" s="25" t="s">
        <v>1431</v>
      </c>
      <c r="B26" s="26">
        <v>1045513</v>
      </c>
      <c r="C26" s="26">
        <v>508437</v>
      </c>
    </row>
    <row r="27" spans="1:3" ht="24" customHeight="1" x14ac:dyDescent="0.15">
      <c r="A27" s="23" t="s">
        <v>1446</v>
      </c>
      <c r="B27" s="24">
        <v>18</v>
      </c>
      <c r="C27" s="24">
        <v>19.23</v>
      </c>
    </row>
    <row r="28" spans="1:3" ht="24" customHeight="1" x14ac:dyDescent="0.15">
      <c r="A28" s="25" t="s">
        <v>1447</v>
      </c>
      <c r="B28" s="26">
        <v>9.2200000000000006</v>
      </c>
      <c r="C28" s="26">
        <v>8.57</v>
      </c>
    </row>
    <row r="29" spans="1:3" ht="24" customHeight="1" x14ac:dyDescent="0.15">
      <c r="A29" s="25" t="s">
        <v>1448</v>
      </c>
      <c r="B29" s="17">
        <v>26.49</v>
      </c>
      <c r="C29" s="26">
        <v>29.02</v>
      </c>
    </row>
    <row r="30" spans="1:3" ht="65.099999999999994" customHeight="1" x14ac:dyDescent="0.15">
      <c r="A30" s="284" t="s">
        <v>1449</v>
      </c>
      <c r="B30" s="284"/>
      <c r="C30" s="284"/>
    </row>
    <row r="31" spans="1:3" ht="24" customHeight="1" x14ac:dyDescent="0.15"/>
    <row r="32" spans="1:3" ht="24" customHeight="1" x14ac:dyDescent="0.15"/>
    <row r="33" ht="24" customHeight="1" x14ac:dyDescent="0.15"/>
    <row r="34" ht="24" customHeight="1" x14ac:dyDescent="0.15"/>
    <row r="35" ht="24" customHeight="1" x14ac:dyDescent="0.15"/>
    <row r="36" ht="24" customHeight="1" x14ac:dyDescent="0.15"/>
    <row r="37" ht="24" customHeight="1" x14ac:dyDescent="0.15"/>
    <row r="38" ht="24" customHeight="1" x14ac:dyDescent="0.15"/>
    <row r="39" ht="24" customHeight="1" x14ac:dyDescent="0.15"/>
    <row r="40" ht="24" customHeight="1" x14ac:dyDescent="0.15"/>
    <row r="41" ht="24" customHeight="1" x14ac:dyDescent="0.15"/>
    <row r="42" ht="24" customHeight="1" x14ac:dyDescent="0.15"/>
    <row r="43" ht="24" customHeight="1" x14ac:dyDescent="0.15"/>
    <row r="44" ht="24" customHeight="1" x14ac:dyDescent="0.15"/>
    <row r="45" ht="24" customHeight="1" x14ac:dyDescent="0.15"/>
    <row r="46" ht="24" customHeight="1" x14ac:dyDescent="0.15"/>
    <row r="47" ht="24" customHeight="1" x14ac:dyDescent="0.15"/>
    <row r="48" ht="24" customHeight="1" x14ac:dyDescent="0.15"/>
    <row r="49" ht="24" customHeight="1" x14ac:dyDescent="0.15"/>
    <row r="50" ht="24" customHeight="1" x14ac:dyDescent="0.15"/>
    <row r="51" ht="24" customHeight="1" x14ac:dyDescent="0.15"/>
    <row r="52" ht="24" customHeight="1" x14ac:dyDescent="0.15"/>
    <row r="53" ht="24" customHeight="1" x14ac:dyDescent="0.15"/>
    <row r="54" ht="24" customHeight="1" x14ac:dyDescent="0.15"/>
    <row r="55" ht="24" customHeight="1" x14ac:dyDescent="0.15"/>
    <row r="56" ht="24" customHeight="1" x14ac:dyDescent="0.15"/>
    <row r="57" ht="24" customHeight="1" x14ac:dyDescent="0.15"/>
    <row r="58" ht="24" customHeight="1" x14ac:dyDescent="0.15"/>
    <row r="59" ht="24" customHeight="1" x14ac:dyDescent="0.15"/>
    <row r="60" ht="24" customHeight="1" x14ac:dyDescent="0.15"/>
    <row r="61" ht="24" customHeight="1" x14ac:dyDescent="0.15"/>
    <row r="62" ht="24" customHeight="1" x14ac:dyDescent="0.15"/>
    <row r="63" ht="24" customHeight="1" x14ac:dyDescent="0.15"/>
    <row r="64" ht="24" customHeight="1" x14ac:dyDescent="0.15"/>
    <row r="65" ht="24" customHeight="1" x14ac:dyDescent="0.15"/>
    <row r="66" ht="24" customHeight="1" x14ac:dyDescent="0.15"/>
    <row r="67" ht="24" customHeight="1" x14ac:dyDescent="0.15"/>
    <row r="68" ht="24" customHeight="1" x14ac:dyDescent="0.15"/>
    <row r="69" ht="24" customHeight="1" x14ac:dyDescent="0.15"/>
    <row r="70" ht="24" customHeight="1" x14ac:dyDescent="0.15"/>
    <row r="71" ht="24" customHeight="1" x14ac:dyDescent="0.15"/>
    <row r="72" ht="24" customHeight="1" x14ac:dyDescent="0.15"/>
    <row r="73" ht="24" customHeight="1" x14ac:dyDescent="0.15"/>
    <row r="74" ht="24" customHeight="1" x14ac:dyDescent="0.15"/>
    <row r="75" ht="24" customHeight="1" x14ac:dyDescent="0.15"/>
    <row r="76" ht="24" customHeight="1" x14ac:dyDescent="0.15"/>
    <row r="77" ht="24" customHeight="1" x14ac:dyDescent="0.15"/>
    <row r="78" ht="24" customHeight="1" x14ac:dyDescent="0.15"/>
    <row r="79" ht="24" customHeight="1" x14ac:dyDescent="0.15"/>
    <row r="80" ht="24" customHeight="1" x14ac:dyDescent="0.15"/>
  </sheetData>
  <mergeCells count="2">
    <mergeCell ref="A1:C1"/>
    <mergeCell ref="A30:C30"/>
  </mergeCells>
  <phoneticPr fontId="0" type="noConversion"/>
  <printOptions horizontalCentered="1"/>
  <pageMargins left="0.58742653666518807" right="0.58742653666518807" top="0.39022900457457299" bottom="0.58742653666518807" header="0.58742653666518807" footer="0.39022900457457299"/>
  <pageSetup paperSize="9" scale="97" firstPageNumber="0" orientation="portrait" blackAndWhite="1" useFirstPageNumber="1" r:id="rId1"/>
  <extLst>
    <ext uri="{2D9387EB-5337-4D45-933B-B4D357D02E09}">
      <gutter val="0.0" pos="0"/>
    </ext>
  </extLst>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0-000000000000}">
  <dimension ref="A1:F79"/>
  <sheetViews>
    <sheetView showZeros="0" view="pageBreakPreview" workbookViewId="0">
      <selection activeCell="B11" sqref="B11"/>
    </sheetView>
  </sheetViews>
  <sheetFormatPr defaultColWidth="9" defaultRowHeight="13.5" x14ac:dyDescent="0.15"/>
  <cols>
    <col min="1" max="1" width="60.625" style="4" customWidth="1"/>
    <col min="2" max="2" width="27.75" style="4" customWidth="1"/>
    <col min="3" max="16384" width="9" style="4"/>
  </cols>
  <sheetData>
    <row r="1" spans="1:6" s="1" customFormat="1" ht="42" customHeight="1" x14ac:dyDescent="0.15">
      <c r="A1" s="253" t="s">
        <v>1450</v>
      </c>
      <c r="B1" s="286"/>
    </row>
    <row r="2" spans="1:6" s="2" customFormat="1" ht="27" customHeight="1" x14ac:dyDescent="0.15">
      <c r="B2" s="2" t="s">
        <v>63</v>
      </c>
    </row>
    <row r="3" spans="1:6" s="15" customFormat="1" ht="30" customHeight="1" x14ac:dyDescent="0.15">
      <c r="A3" s="9" t="s">
        <v>1451</v>
      </c>
      <c r="B3" s="9" t="s">
        <v>1428</v>
      </c>
    </row>
    <row r="4" spans="1:6" ht="30" customHeight="1" x14ac:dyDescent="0.15">
      <c r="A4" s="16" t="s">
        <v>1452</v>
      </c>
      <c r="B4" s="17">
        <v>135537</v>
      </c>
    </row>
    <row r="5" spans="1:6" ht="30" customHeight="1" x14ac:dyDescent="0.15">
      <c r="A5" s="16" t="s">
        <v>1453</v>
      </c>
      <c r="B5" s="17">
        <v>135537</v>
      </c>
    </row>
    <row r="6" spans="1:6" ht="30" customHeight="1" x14ac:dyDescent="0.15">
      <c r="A6" s="16" t="s">
        <v>1454</v>
      </c>
      <c r="B6" s="18"/>
    </row>
    <row r="7" spans="1:6" ht="30" customHeight="1" x14ac:dyDescent="0.15">
      <c r="A7" s="19" t="s">
        <v>1455</v>
      </c>
      <c r="B7" s="18">
        <v>1560</v>
      </c>
    </row>
    <row r="8" spans="1:6" ht="30" customHeight="1" x14ac:dyDescent="0.15">
      <c r="A8" s="19" t="s">
        <v>1456</v>
      </c>
      <c r="B8" s="18">
        <v>13466.8</v>
      </c>
    </row>
    <row r="9" spans="1:6" ht="30" customHeight="1" x14ac:dyDescent="0.15">
      <c r="A9" s="16" t="s">
        <v>1457</v>
      </c>
      <c r="B9" s="17">
        <v>506877</v>
      </c>
    </row>
    <row r="10" spans="1:6" ht="30" customHeight="1" x14ac:dyDescent="0.15">
      <c r="A10" s="16" t="s">
        <v>1458</v>
      </c>
      <c r="B10" s="17">
        <v>29.02</v>
      </c>
    </row>
    <row r="11" spans="1:6" ht="30" customHeight="1" x14ac:dyDescent="0.15">
      <c r="A11" s="16" t="s">
        <v>1459</v>
      </c>
      <c r="B11" s="9">
        <v>2.165</v>
      </c>
    </row>
    <row r="12" spans="1:6" ht="81.95" customHeight="1" x14ac:dyDescent="0.15">
      <c r="A12" s="284" t="s">
        <v>1460</v>
      </c>
      <c r="B12" s="284"/>
      <c r="C12" s="20"/>
      <c r="D12" s="20"/>
      <c r="E12" s="20"/>
      <c r="F12" s="20"/>
    </row>
    <row r="13" spans="1:6" ht="24" customHeight="1" x14ac:dyDescent="0.15"/>
    <row r="14" spans="1:6" ht="24" customHeight="1" x14ac:dyDescent="0.15"/>
    <row r="15" spans="1:6" ht="24" customHeight="1" x14ac:dyDescent="0.15"/>
    <row r="16" spans="1:6" ht="24" customHeight="1" x14ac:dyDescent="0.15"/>
    <row r="17" ht="24" customHeight="1" x14ac:dyDescent="0.15"/>
    <row r="18" ht="24" customHeight="1" x14ac:dyDescent="0.15"/>
    <row r="19" ht="24" customHeight="1" x14ac:dyDescent="0.15"/>
    <row r="20" ht="24" customHeight="1" x14ac:dyDescent="0.15"/>
    <row r="21" ht="24" customHeight="1" x14ac:dyDescent="0.15"/>
    <row r="22" ht="24" customHeight="1" x14ac:dyDescent="0.15"/>
    <row r="23" ht="24" customHeight="1" x14ac:dyDescent="0.15"/>
    <row r="24" ht="24" customHeight="1" x14ac:dyDescent="0.15"/>
    <row r="25" ht="24" customHeight="1" x14ac:dyDescent="0.15"/>
    <row r="26" ht="24" customHeight="1" x14ac:dyDescent="0.15"/>
    <row r="27" ht="24" customHeight="1" x14ac:dyDescent="0.15"/>
    <row r="28" ht="24" customHeight="1" x14ac:dyDescent="0.15"/>
    <row r="29" ht="24" customHeight="1" x14ac:dyDescent="0.15"/>
    <row r="30" ht="24" customHeight="1" x14ac:dyDescent="0.15"/>
    <row r="31" ht="24" customHeight="1" x14ac:dyDescent="0.15"/>
    <row r="32" ht="24" customHeight="1" x14ac:dyDescent="0.15"/>
    <row r="33" ht="24" customHeight="1" x14ac:dyDescent="0.15"/>
    <row r="34" ht="24" customHeight="1" x14ac:dyDescent="0.15"/>
    <row r="35" ht="24" customHeight="1" x14ac:dyDescent="0.15"/>
    <row r="36" ht="24" customHeight="1" x14ac:dyDescent="0.15"/>
    <row r="37" ht="24" customHeight="1" x14ac:dyDescent="0.15"/>
    <row r="38" ht="24" customHeight="1" x14ac:dyDescent="0.15"/>
    <row r="39" ht="24" customHeight="1" x14ac:dyDescent="0.15"/>
    <row r="40" ht="24" customHeight="1" x14ac:dyDescent="0.15"/>
    <row r="41" ht="24" customHeight="1" x14ac:dyDescent="0.15"/>
    <row r="42" ht="24" customHeight="1" x14ac:dyDescent="0.15"/>
    <row r="43" ht="24" customHeight="1" x14ac:dyDescent="0.15"/>
    <row r="44" ht="24" customHeight="1" x14ac:dyDescent="0.15"/>
    <row r="45" ht="24" customHeight="1" x14ac:dyDescent="0.15"/>
    <row r="46" ht="24" customHeight="1" x14ac:dyDescent="0.15"/>
    <row r="47" ht="24" customHeight="1" x14ac:dyDescent="0.15"/>
    <row r="48" ht="24" customHeight="1" x14ac:dyDescent="0.15"/>
    <row r="49" ht="24" customHeight="1" x14ac:dyDescent="0.15"/>
    <row r="50" ht="24" customHeight="1" x14ac:dyDescent="0.15"/>
    <row r="51" ht="24" customHeight="1" x14ac:dyDescent="0.15"/>
    <row r="52" ht="24" customHeight="1" x14ac:dyDescent="0.15"/>
    <row r="53" ht="24" customHeight="1" x14ac:dyDescent="0.15"/>
    <row r="54" ht="24" customHeight="1" x14ac:dyDescent="0.15"/>
    <row r="55" ht="24" customHeight="1" x14ac:dyDescent="0.15"/>
    <row r="56" ht="24" customHeight="1" x14ac:dyDescent="0.15"/>
    <row r="57" ht="24" customHeight="1" x14ac:dyDescent="0.15"/>
    <row r="58" ht="24" customHeight="1" x14ac:dyDescent="0.15"/>
    <row r="59" ht="24" customHeight="1" x14ac:dyDescent="0.15"/>
    <row r="60" ht="24" customHeight="1" x14ac:dyDescent="0.15"/>
    <row r="61" ht="24" customHeight="1" x14ac:dyDescent="0.15"/>
    <row r="62" ht="24" customHeight="1" x14ac:dyDescent="0.15"/>
    <row r="63" ht="24" customHeight="1" x14ac:dyDescent="0.15"/>
    <row r="64" ht="24" customHeight="1" x14ac:dyDescent="0.15"/>
    <row r="65" ht="24" customHeight="1" x14ac:dyDescent="0.15"/>
    <row r="66" ht="24" customHeight="1" x14ac:dyDescent="0.15"/>
    <row r="67" ht="24" customHeight="1" x14ac:dyDescent="0.15"/>
    <row r="68" ht="24" customHeight="1" x14ac:dyDescent="0.15"/>
    <row r="69" ht="24" customHeight="1" x14ac:dyDescent="0.15"/>
    <row r="70" ht="24" customHeight="1" x14ac:dyDescent="0.15"/>
    <row r="71" ht="24" customHeight="1" x14ac:dyDescent="0.15"/>
    <row r="72" ht="24" customHeight="1" x14ac:dyDescent="0.15"/>
    <row r="73" ht="24" customHeight="1" x14ac:dyDescent="0.15"/>
    <row r="74" ht="24" customHeight="1" x14ac:dyDescent="0.15"/>
    <row r="75" ht="24" customHeight="1" x14ac:dyDescent="0.15"/>
    <row r="76" ht="24" customHeight="1" x14ac:dyDescent="0.15"/>
    <row r="77" ht="24" customHeight="1" x14ac:dyDescent="0.15"/>
    <row r="78" ht="24" customHeight="1" x14ac:dyDescent="0.15"/>
    <row r="79" ht="24" customHeight="1" x14ac:dyDescent="0.15"/>
  </sheetData>
  <mergeCells count="2">
    <mergeCell ref="A1:B1"/>
    <mergeCell ref="A12:B12"/>
  </mergeCells>
  <phoneticPr fontId="0" type="noConversion"/>
  <printOptions horizontalCentered="1"/>
  <pageMargins left="0.58742653666518807" right="0.58742653666518807" top="0.39022900457457299" bottom="0.58742653666518807" header="0.58742653666518807" footer="0.39022900457457299"/>
  <pageSetup paperSize="9" firstPageNumber="0" orientation="portrait" blackAndWhite="1" useFirstPageNumber="1" r:id="rId1"/>
  <extLst>
    <ext uri="{2D9387EB-5337-4D45-933B-B4D357D02E09}">
      <gutter val="0.0" pos="0"/>
    </ext>
  </extLst>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300-000000000000}">
  <sheetPr>
    <pageSetUpPr fitToPage="1"/>
  </sheetPr>
  <dimension ref="A1:K158"/>
  <sheetViews>
    <sheetView showZeros="0" view="pageBreakPreview" workbookViewId="0">
      <selection activeCell="D12" sqref="D12"/>
    </sheetView>
  </sheetViews>
  <sheetFormatPr defaultColWidth="9" defaultRowHeight="13.5" x14ac:dyDescent="0.15"/>
  <cols>
    <col min="1" max="1" width="10.625" style="5" customWidth="1"/>
    <col min="2" max="2" width="30.875" style="5" customWidth="1"/>
    <col min="3" max="3" width="21.125" style="5" customWidth="1"/>
    <col min="4" max="4" width="26.875" style="5" customWidth="1"/>
    <col min="5" max="5" width="21.625" style="5" customWidth="1"/>
    <col min="6" max="7" width="13" style="5" customWidth="1"/>
    <col min="8" max="8" width="14.75" style="5" customWidth="1"/>
    <col min="9" max="16384" width="9" style="4"/>
  </cols>
  <sheetData>
    <row r="1" spans="1:11" s="1" customFormat="1" ht="42" customHeight="1" x14ac:dyDescent="0.15">
      <c r="A1" s="253" t="s">
        <v>1461</v>
      </c>
      <c r="B1" s="253"/>
      <c r="C1" s="253"/>
      <c r="D1" s="253"/>
      <c r="E1" s="253"/>
      <c r="F1" s="253"/>
      <c r="G1" s="253"/>
      <c r="H1" s="253"/>
    </row>
    <row r="2" spans="1:11" s="2" customFormat="1" ht="27" customHeight="1" x14ac:dyDescent="0.15">
      <c r="B2" s="6"/>
      <c r="C2" s="7"/>
      <c r="D2" s="7"/>
      <c r="E2" s="6"/>
      <c r="F2" s="7"/>
      <c r="G2" s="8"/>
      <c r="H2" s="8" t="s">
        <v>63</v>
      </c>
    </row>
    <row r="3" spans="1:11" s="3" customFormat="1" ht="30" customHeight="1" x14ac:dyDescent="0.15">
      <c r="A3" s="9" t="s">
        <v>1462</v>
      </c>
      <c r="B3" s="10" t="s">
        <v>1463</v>
      </c>
      <c r="C3" s="10" t="s">
        <v>1464</v>
      </c>
      <c r="D3" s="10" t="s">
        <v>1465</v>
      </c>
      <c r="E3" s="10" t="s">
        <v>1466</v>
      </c>
      <c r="F3" s="10" t="s">
        <v>1467</v>
      </c>
      <c r="G3" s="10" t="s">
        <v>1468</v>
      </c>
      <c r="H3" s="10" t="s">
        <v>1469</v>
      </c>
    </row>
    <row r="4" spans="1:11" s="3" customFormat="1" ht="27.95" customHeight="1" x14ac:dyDescent="0.15">
      <c r="A4" s="227" t="s">
        <v>1470</v>
      </c>
      <c r="B4" s="227" t="s">
        <v>1471</v>
      </c>
      <c r="C4" s="227" t="s">
        <v>1472</v>
      </c>
      <c r="D4" s="70" t="s">
        <v>1473</v>
      </c>
      <c r="E4" s="12" t="s">
        <v>1474</v>
      </c>
      <c r="F4" s="227" t="s">
        <v>1475</v>
      </c>
      <c r="G4" s="226">
        <v>31017</v>
      </c>
      <c r="H4" s="13">
        <v>45717</v>
      </c>
    </row>
    <row r="5" spans="1:11" s="3" customFormat="1" ht="27.95" customHeight="1" x14ac:dyDescent="0.15">
      <c r="A5" s="227" t="s">
        <v>1470</v>
      </c>
      <c r="B5" s="227" t="s">
        <v>1471</v>
      </c>
      <c r="C5" s="227" t="s">
        <v>1472</v>
      </c>
      <c r="D5" s="70" t="s">
        <v>1473</v>
      </c>
      <c r="E5" s="12" t="s">
        <v>1474</v>
      </c>
      <c r="F5" s="227" t="s">
        <v>1475</v>
      </c>
      <c r="G5" s="226">
        <v>7131</v>
      </c>
      <c r="H5" s="13">
        <v>45962</v>
      </c>
    </row>
    <row r="6" spans="1:11" s="3" customFormat="1" ht="27.95" customHeight="1" x14ac:dyDescent="0.15">
      <c r="A6" s="227" t="s">
        <v>1470</v>
      </c>
      <c r="B6" s="227" t="s">
        <v>1471</v>
      </c>
      <c r="C6" s="227" t="s">
        <v>1472</v>
      </c>
      <c r="D6" s="70" t="s">
        <v>1473</v>
      </c>
      <c r="E6" s="12" t="s">
        <v>1474</v>
      </c>
      <c r="F6" s="227" t="s">
        <v>1475</v>
      </c>
      <c r="G6" s="226">
        <v>389</v>
      </c>
      <c r="H6" s="13">
        <v>45992</v>
      </c>
    </row>
    <row r="7" spans="1:11" s="3" customFormat="1" ht="27.95" customHeight="1" x14ac:dyDescent="0.15">
      <c r="A7" s="227" t="s">
        <v>1470</v>
      </c>
      <c r="B7" s="227" t="s">
        <v>1476</v>
      </c>
      <c r="C7" s="227" t="s">
        <v>1477</v>
      </c>
      <c r="D7" s="12" t="s">
        <v>1478</v>
      </c>
      <c r="E7" s="12" t="s">
        <v>1479</v>
      </c>
      <c r="F7" s="227" t="s">
        <v>1480</v>
      </c>
      <c r="G7" s="226">
        <v>8600</v>
      </c>
      <c r="H7" s="13">
        <v>45658</v>
      </c>
    </row>
    <row r="8" spans="1:11" s="3" customFormat="1" ht="27.95" customHeight="1" x14ac:dyDescent="0.15">
      <c r="A8" s="227" t="s">
        <v>1470</v>
      </c>
      <c r="B8" s="227" t="s">
        <v>1481</v>
      </c>
      <c r="C8" s="227" t="s">
        <v>1477</v>
      </c>
      <c r="D8" s="12" t="s">
        <v>1478</v>
      </c>
      <c r="E8" s="12" t="s">
        <v>1482</v>
      </c>
      <c r="F8" s="227" t="s">
        <v>1480</v>
      </c>
      <c r="G8" s="226">
        <v>22500</v>
      </c>
      <c r="H8" s="13">
        <v>45658</v>
      </c>
    </row>
    <row r="9" spans="1:11" s="3" customFormat="1" ht="27.95" customHeight="1" x14ac:dyDescent="0.15">
      <c r="A9" s="227" t="s">
        <v>1470</v>
      </c>
      <c r="B9" s="227" t="s">
        <v>1483</v>
      </c>
      <c r="C9" s="227" t="s">
        <v>1484</v>
      </c>
      <c r="D9" s="12" t="s">
        <v>1485</v>
      </c>
      <c r="E9" s="12" t="s">
        <v>1485</v>
      </c>
      <c r="F9" s="227" t="s">
        <v>1480</v>
      </c>
      <c r="G9" s="226">
        <v>11000</v>
      </c>
      <c r="H9" s="13">
        <v>45658</v>
      </c>
    </row>
    <row r="10" spans="1:11" s="3" customFormat="1" ht="27.95" customHeight="1" x14ac:dyDescent="0.15">
      <c r="A10" s="227" t="s">
        <v>1470</v>
      </c>
      <c r="B10" s="227" t="s">
        <v>1486</v>
      </c>
      <c r="C10" s="227" t="s">
        <v>1477</v>
      </c>
      <c r="D10" s="12" t="s">
        <v>1478</v>
      </c>
      <c r="E10" s="12" t="s">
        <v>1487</v>
      </c>
      <c r="F10" s="227" t="s">
        <v>1480</v>
      </c>
      <c r="G10" s="226">
        <v>5400</v>
      </c>
      <c r="H10" s="13">
        <v>45658</v>
      </c>
    </row>
    <row r="11" spans="1:11" s="3" customFormat="1" ht="27.95" customHeight="1" x14ac:dyDescent="0.15">
      <c r="A11" s="227" t="s">
        <v>1488</v>
      </c>
      <c r="B11" s="227" t="s">
        <v>1489</v>
      </c>
      <c r="C11" s="227" t="s">
        <v>1490</v>
      </c>
      <c r="D11" s="12" t="s">
        <v>1491</v>
      </c>
      <c r="E11" s="12" t="s">
        <v>1492</v>
      </c>
      <c r="F11" s="227" t="s">
        <v>1475</v>
      </c>
      <c r="G11" s="226">
        <v>2800</v>
      </c>
      <c r="H11" s="13">
        <v>45717</v>
      </c>
    </row>
    <row r="12" spans="1:11" s="3" customFormat="1" ht="27.95" customHeight="1" x14ac:dyDescent="0.15">
      <c r="A12" s="227" t="s">
        <v>1488</v>
      </c>
      <c r="B12" s="227" t="s">
        <v>1493</v>
      </c>
      <c r="C12" s="227" t="s">
        <v>1494</v>
      </c>
      <c r="D12" s="12" t="s">
        <v>1495</v>
      </c>
      <c r="E12" s="12" t="s">
        <v>1496</v>
      </c>
      <c r="F12" s="227" t="s">
        <v>1475</v>
      </c>
      <c r="G12" s="226">
        <v>5400</v>
      </c>
      <c r="H12" s="13">
        <v>45839</v>
      </c>
    </row>
    <row r="13" spans="1:11" s="3" customFormat="1" ht="27.95" customHeight="1" x14ac:dyDescent="0.15">
      <c r="A13" s="227" t="s">
        <v>1488</v>
      </c>
      <c r="B13" s="227" t="s">
        <v>1497</v>
      </c>
      <c r="C13" s="227" t="s">
        <v>1498</v>
      </c>
      <c r="D13" s="12" t="s">
        <v>1499</v>
      </c>
      <c r="E13" s="12" t="s">
        <v>1499</v>
      </c>
      <c r="F13" s="227" t="s">
        <v>1475</v>
      </c>
      <c r="G13" s="226">
        <v>1000</v>
      </c>
      <c r="H13" s="13">
        <v>45839</v>
      </c>
      <c r="K13" s="14"/>
    </row>
    <row r="14" spans="1:11" s="3" customFormat="1" ht="27.95" customHeight="1" x14ac:dyDescent="0.15">
      <c r="A14" s="227" t="s">
        <v>1488</v>
      </c>
      <c r="B14" s="227" t="s">
        <v>1500</v>
      </c>
      <c r="C14" s="227" t="s">
        <v>1501</v>
      </c>
      <c r="D14" s="12" t="s">
        <v>1502</v>
      </c>
      <c r="E14" s="12" t="s">
        <v>1502</v>
      </c>
      <c r="F14" s="227" t="s">
        <v>1475</v>
      </c>
      <c r="G14" s="226">
        <v>1000</v>
      </c>
      <c r="H14" s="13">
        <v>45839</v>
      </c>
    </row>
    <row r="15" spans="1:11" s="3" customFormat="1" ht="27.95" customHeight="1" x14ac:dyDescent="0.15">
      <c r="A15" s="227" t="s">
        <v>1488</v>
      </c>
      <c r="B15" s="227" t="s">
        <v>1503</v>
      </c>
      <c r="C15" s="227" t="s">
        <v>1504</v>
      </c>
      <c r="D15" s="12" t="s">
        <v>1505</v>
      </c>
      <c r="E15" s="12" t="s">
        <v>1505</v>
      </c>
      <c r="F15" s="227" t="s">
        <v>1475</v>
      </c>
      <c r="G15" s="226">
        <v>3620</v>
      </c>
      <c r="H15" s="13">
        <v>45839</v>
      </c>
    </row>
    <row r="16" spans="1:11" s="3" customFormat="1" ht="27.95" customHeight="1" x14ac:dyDescent="0.15">
      <c r="A16" s="227" t="s">
        <v>1488</v>
      </c>
      <c r="B16" s="227" t="s">
        <v>1506</v>
      </c>
      <c r="C16" s="227" t="s">
        <v>1507</v>
      </c>
      <c r="D16" s="12" t="s">
        <v>1495</v>
      </c>
      <c r="E16" s="12" t="s">
        <v>1496</v>
      </c>
      <c r="F16" s="227" t="s">
        <v>1475</v>
      </c>
      <c r="G16" s="226">
        <v>4600</v>
      </c>
      <c r="H16" s="13">
        <v>45839</v>
      </c>
    </row>
    <row r="17" spans="1:8" s="3" customFormat="1" ht="27.95" customHeight="1" x14ac:dyDescent="0.15">
      <c r="A17" s="227" t="s">
        <v>1488</v>
      </c>
      <c r="B17" s="227" t="s">
        <v>1503</v>
      </c>
      <c r="C17" s="227" t="s">
        <v>1504</v>
      </c>
      <c r="D17" s="12" t="s">
        <v>1505</v>
      </c>
      <c r="E17" s="12" t="s">
        <v>1505</v>
      </c>
      <c r="F17" s="227" t="s">
        <v>1475</v>
      </c>
      <c r="G17" s="226">
        <v>1980</v>
      </c>
      <c r="H17" s="13">
        <v>45992</v>
      </c>
    </row>
    <row r="18" spans="1:8" s="3" customFormat="1" ht="27.95" customHeight="1" x14ac:dyDescent="0.15">
      <c r="A18" s="227" t="s">
        <v>1508</v>
      </c>
      <c r="B18" s="227" t="s">
        <v>1509</v>
      </c>
      <c r="C18" s="227" t="s">
        <v>1510</v>
      </c>
      <c r="D18" s="12" t="s">
        <v>1511</v>
      </c>
      <c r="E18" s="12" t="s">
        <v>1511</v>
      </c>
      <c r="F18" s="227" t="s">
        <v>1475</v>
      </c>
      <c r="G18" s="226">
        <v>2500</v>
      </c>
      <c r="H18" s="13">
        <v>45839</v>
      </c>
    </row>
    <row r="19" spans="1:8" s="3" customFormat="1" ht="27.95" customHeight="1" x14ac:dyDescent="0.15">
      <c r="A19" s="227" t="s">
        <v>1508</v>
      </c>
      <c r="B19" s="227" t="s">
        <v>1512</v>
      </c>
      <c r="C19" s="227" t="s">
        <v>1513</v>
      </c>
      <c r="D19" s="12" t="s">
        <v>1514</v>
      </c>
      <c r="E19" s="12" t="s">
        <v>1514</v>
      </c>
      <c r="F19" s="227" t="s">
        <v>1480</v>
      </c>
      <c r="G19" s="226">
        <v>5000</v>
      </c>
      <c r="H19" s="13">
        <v>45658</v>
      </c>
    </row>
    <row r="20" spans="1:8" s="3" customFormat="1" ht="27.95" customHeight="1" x14ac:dyDescent="0.15">
      <c r="A20" s="227" t="s">
        <v>1515</v>
      </c>
      <c r="B20" s="227" t="s">
        <v>1516</v>
      </c>
      <c r="C20" s="227" t="s">
        <v>1517</v>
      </c>
      <c r="D20" s="12" t="s">
        <v>1518</v>
      </c>
      <c r="E20" s="12" t="s">
        <v>1518</v>
      </c>
      <c r="F20" s="227" t="s">
        <v>1475</v>
      </c>
      <c r="G20" s="226">
        <v>14683</v>
      </c>
      <c r="H20" s="13">
        <v>45778</v>
      </c>
    </row>
    <row r="21" spans="1:8" s="3" customFormat="1" ht="27.95" customHeight="1" x14ac:dyDescent="0.15">
      <c r="A21" s="227" t="s">
        <v>1515</v>
      </c>
      <c r="B21" s="227" t="s">
        <v>1519</v>
      </c>
      <c r="C21" s="227" t="s">
        <v>1494</v>
      </c>
      <c r="D21" s="12" t="s">
        <v>1518</v>
      </c>
      <c r="E21" s="12" t="s">
        <v>1518</v>
      </c>
      <c r="F21" s="227" t="s">
        <v>1475</v>
      </c>
      <c r="G21" s="226">
        <v>4800</v>
      </c>
      <c r="H21" s="13">
        <v>45658</v>
      </c>
    </row>
    <row r="22" spans="1:8" s="3" customFormat="1" ht="27.95" customHeight="1" x14ac:dyDescent="0.15">
      <c r="A22" s="227" t="s">
        <v>1515</v>
      </c>
      <c r="B22" s="227" t="s">
        <v>1520</v>
      </c>
      <c r="C22" s="227" t="s">
        <v>1521</v>
      </c>
      <c r="D22" s="12" t="s">
        <v>1518</v>
      </c>
      <c r="E22" s="12" t="s">
        <v>1518</v>
      </c>
      <c r="F22" s="227" t="s">
        <v>1480</v>
      </c>
      <c r="G22" s="226">
        <v>2600</v>
      </c>
      <c r="H22" s="13">
        <v>45658</v>
      </c>
    </row>
    <row r="23" spans="1:8" s="3" customFormat="1" ht="27.95" customHeight="1" x14ac:dyDescent="0.15">
      <c r="A23" s="227" t="s">
        <v>1515</v>
      </c>
      <c r="B23" s="227" t="s">
        <v>1522</v>
      </c>
      <c r="C23" s="227" t="s">
        <v>1484</v>
      </c>
      <c r="D23" s="12" t="s">
        <v>1518</v>
      </c>
      <c r="E23" s="12" t="s">
        <v>1518</v>
      </c>
      <c r="F23" s="227" t="s">
        <v>1480</v>
      </c>
      <c r="G23" s="226">
        <v>2900</v>
      </c>
      <c r="H23" s="13">
        <v>45658</v>
      </c>
    </row>
    <row r="24" spans="1:8" s="3" customFormat="1" ht="27.95" customHeight="1" x14ac:dyDescent="0.15">
      <c r="A24" s="227" t="s">
        <v>1515</v>
      </c>
      <c r="B24" s="227" t="s">
        <v>1523</v>
      </c>
      <c r="C24" s="227" t="s">
        <v>1513</v>
      </c>
      <c r="D24" s="12" t="s">
        <v>1524</v>
      </c>
      <c r="E24" s="12" t="s">
        <v>1524</v>
      </c>
      <c r="F24" s="227" t="s">
        <v>1480</v>
      </c>
      <c r="G24" s="226">
        <v>588</v>
      </c>
      <c r="H24" s="13">
        <v>45870</v>
      </c>
    </row>
    <row r="25" spans="1:8" s="3" customFormat="1" ht="27.95" customHeight="1" x14ac:dyDescent="0.15">
      <c r="A25" s="227" t="s">
        <v>1525</v>
      </c>
      <c r="B25" s="227" t="s">
        <v>1526</v>
      </c>
      <c r="C25" s="227" t="s">
        <v>1527</v>
      </c>
      <c r="D25" s="12" t="s">
        <v>1528</v>
      </c>
      <c r="E25" s="12" t="s">
        <v>1528</v>
      </c>
      <c r="F25" s="227" t="s">
        <v>1475</v>
      </c>
      <c r="G25" s="226">
        <v>1800</v>
      </c>
      <c r="H25" s="13">
        <v>45839</v>
      </c>
    </row>
    <row r="26" spans="1:8" s="3" customFormat="1" ht="27.95" customHeight="1" x14ac:dyDescent="0.15">
      <c r="A26" s="227" t="s">
        <v>1525</v>
      </c>
      <c r="B26" s="227" t="s">
        <v>1529</v>
      </c>
      <c r="C26" s="227" t="s">
        <v>1530</v>
      </c>
      <c r="D26" s="12" t="s">
        <v>1528</v>
      </c>
      <c r="E26" s="12" t="s">
        <v>1528</v>
      </c>
      <c r="F26" s="227" t="s">
        <v>1475</v>
      </c>
      <c r="G26" s="226">
        <v>1700</v>
      </c>
      <c r="H26" s="13">
        <v>45839</v>
      </c>
    </row>
    <row r="27" spans="1:8" s="3" customFormat="1" ht="27.95" customHeight="1" x14ac:dyDescent="0.15">
      <c r="A27" s="227" t="s">
        <v>1525</v>
      </c>
      <c r="B27" s="227" t="s">
        <v>1531</v>
      </c>
      <c r="C27" s="227" t="s">
        <v>1530</v>
      </c>
      <c r="D27" s="12" t="s">
        <v>1528</v>
      </c>
      <c r="E27" s="12" t="s">
        <v>1528</v>
      </c>
      <c r="F27" s="227" t="s">
        <v>1475</v>
      </c>
      <c r="G27" s="226">
        <v>1500</v>
      </c>
      <c r="H27" s="13">
        <v>45839</v>
      </c>
    </row>
    <row r="28" spans="1:8" s="3" customFormat="1" ht="27.95" customHeight="1" x14ac:dyDescent="0.15">
      <c r="A28" s="227" t="s">
        <v>1525</v>
      </c>
      <c r="B28" s="227" t="s">
        <v>1529</v>
      </c>
      <c r="C28" s="227" t="s">
        <v>1530</v>
      </c>
      <c r="D28" s="12" t="s">
        <v>1528</v>
      </c>
      <c r="E28" s="12" t="s">
        <v>1528</v>
      </c>
      <c r="F28" s="227" t="s">
        <v>1475</v>
      </c>
      <c r="G28" s="226">
        <v>1700</v>
      </c>
      <c r="H28" s="13">
        <v>45992</v>
      </c>
    </row>
    <row r="29" spans="1:8" s="3" customFormat="1" ht="27.95" customHeight="1" x14ac:dyDescent="0.15">
      <c r="A29" s="227" t="s">
        <v>1525</v>
      </c>
      <c r="B29" s="227" t="s">
        <v>1531</v>
      </c>
      <c r="C29" s="227" t="s">
        <v>1530</v>
      </c>
      <c r="D29" s="12" t="s">
        <v>1528</v>
      </c>
      <c r="E29" s="12" t="s">
        <v>1528</v>
      </c>
      <c r="F29" s="227" t="s">
        <v>1475</v>
      </c>
      <c r="G29" s="226">
        <v>1800</v>
      </c>
      <c r="H29" s="13">
        <v>45992</v>
      </c>
    </row>
    <row r="30" spans="1:8" s="3" customFormat="1" ht="27.95" customHeight="1" x14ac:dyDescent="0.15">
      <c r="A30" s="227" t="s">
        <v>1525</v>
      </c>
      <c r="B30" s="227" t="s">
        <v>1532</v>
      </c>
      <c r="C30" s="227" t="s">
        <v>1513</v>
      </c>
      <c r="D30" s="12" t="s">
        <v>1533</v>
      </c>
      <c r="E30" s="12" t="s">
        <v>1533</v>
      </c>
      <c r="F30" s="227" t="s">
        <v>1480</v>
      </c>
      <c r="G30" s="226">
        <v>280</v>
      </c>
      <c r="H30" s="13">
        <v>45870</v>
      </c>
    </row>
    <row r="31" spans="1:8" s="3" customFormat="1" ht="27.95" customHeight="1" x14ac:dyDescent="0.15">
      <c r="A31" s="227" t="s">
        <v>1525</v>
      </c>
      <c r="B31" s="227" t="s">
        <v>1534</v>
      </c>
      <c r="C31" s="227" t="s">
        <v>1535</v>
      </c>
      <c r="D31" s="12" t="s">
        <v>1536</v>
      </c>
      <c r="E31" s="12" t="s">
        <v>1536</v>
      </c>
      <c r="F31" s="227" t="s">
        <v>1480</v>
      </c>
      <c r="G31" s="226">
        <v>280</v>
      </c>
      <c r="H31" s="13">
        <v>45870</v>
      </c>
    </row>
    <row r="32" spans="1:8" s="3" customFormat="1" ht="27.95" customHeight="1" x14ac:dyDescent="0.15">
      <c r="A32" s="227" t="s">
        <v>1525</v>
      </c>
      <c r="B32" s="227" t="s">
        <v>1537</v>
      </c>
      <c r="C32" s="227" t="s">
        <v>1513</v>
      </c>
      <c r="D32" s="12" t="s">
        <v>1538</v>
      </c>
      <c r="E32" s="12" t="s">
        <v>1538</v>
      </c>
      <c r="F32" s="227" t="s">
        <v>1480</v>
      </c>
      <c r="G32" s="226">
        <v>2000</v>
      </c>
      <c r="H32" s="13">
        <v>45870</v>
      </c>
    </row>
    <row r="33" spans="1:8" s="3" customFormat="1" ht="27.95" customHeight="1" x14ac:dyDescent="0.15">
      <c r="A33" s="227" t="s">
        <v>1525</v>
      </c>
      <c r="B33" s="227" t="s">
        <v>1539</v>
      </c>
      <c r="C33" s="227" t="s">
        <v>1477</v>
      </c>
      <c r="D33" s="12" t="s">
        <v>1540</v>
      </c>
      <c r="E33" s="12" t="s">
        <v>1540</v>
      </c>
      <c r="F33" s="227" t="s">
        <v>1480</v>
      </c>
      <c r="G33" s="226">
        <v>3220</v>
      </c>
      <c r="H33" s="13">
        <v>45870</v>
      </c>
    </row>
    <row r="34" spans="1:8" s="3" customFormat="1" ht="27.95" customHeight="1" x14ac:dyDescent="0.15">
      <c r="A34" s="227" t="s">
        <v>1525</v>
      </c>
      <c r="B34" s="227" t="s">
        <v>1541</v>
      </c>
      <c r="C34" s="227" t="s">
        <v>1477</v>
      </c>
      <c r="D34" s="12" t="s">
        <v>1540</v>
      </c>
      <c r="E34" s="12" t="s">
        <v>1540</v>
      </c>
      <c r="F34" s="227" t="s">
        <v>1480</v>
      </c>
      <c r="G34" s="226">
        <v>1000</v>
      </c>
      <c r="H34" s="13">
        <v>45870</v>
      </c>
    </row>
    <row r="35" spans="1:8" s="3" customFormat="1" ht="27.95" customHeight="1" x14ac:dyDescent="0.15">
      <c r="A35" s="227" t="s">
        <v>1525</v>
      </c>
      <c r="B35" s="227" t="s">
        <v>1542</v>
      </c>
      <c r="C35" s="227" t="s">
        <v>1484</v>
      </c>
      <c r="D35" s="12" t="s">
        <v>1543</v>
      </c>
      <c r="E35" s="12" t="s">
        <v>1543</v>
      </c>
      <c r="F35" s="227" t="s">
        <v>1480</v>
      </c>
      <c r="G35" s="226">
        <v>1600</v>
      </c>
      <c r="H35" s="13">
        <v>45870</v>
      </c>
    </row>
    <row r="36" spans="1:8" s="3" customFormat="1" ht="27.95" customHeight="1" x14ac:dyDescent="0.15">
      <c r="A36" s="227" t="s">
        <v>1525</v>
      </c>
      <c r="B36" s="227" t="s">
        <v>1544</v>
      </c>
      <c r="C36" s="227" t="s">
        <v>1535</v>
      </c>
      <c r="D36" s="12" t="s">
        <v>1545</v>
      </c>
      <c r="E36" s="12" t="s">
        <v>1545</v>
      </c>
      <c r="F36" s="227" t="s">
        <v>1480</v>
      </c>
      <c r="G36" s="226">
        <v>1400</v>
      </c>
      <c r="H36" s="13">
        <v>45870</v>
      </c>
    </row>
    <row r="37" spans="1:8" s="3" customFormat="1" ht="27.95" customHeight="1" x14ac:dyDescent="0.15">
      <c r="A37" s="227" t="s">
        <v>1525</v>
      </c>
      <c r="B37" s="227" t="s">
        <v>1546</v>
      </c>
      <c r="C37" s="227" t="s">
        <v>1535</v>
      </c>
      <c r="D37" s="12" t="s">
        <v>1547</v>
      </c>
      <c r="E37" s="12" t="s">
        <v>1547</v>
      </c>
      <c r="F37" s="227" t="s">
        <v>1480</v>
      </c>
      <c r="G37" s="226">
        <v>2220</v>
      </c>
      <c r="H37" s="13">
        <v>45870</v>
      </c>
    </row>
    <row r="38" spans="1:8" s="3" customFormat="1" ht="27.95" customHeight="1" x14ac:dyDescent="0.15">
      <c r="A38" s="227" t="s">
        <v>1548</v>
      </c>
      <c r="B38" s="227" t="s">
        <v>1549</v>
      </c>
      <c r="C38" s="227" t="s">
        <v>1550</v>
      </c>
      <c r="D38" s="12" t="s">
        <v>1551</v>
      </c>
      <c r="E38" s="12" t="s">
        <v>1551</v>
      </c>
      <c r="F38" s="227" t="s">
        <v>1475</v>
      </c>
      <c r="G38" s="226">
        <v>1000</v>
      </c>
      <c r="H38" s="13">
        <v>45839</v>
      </c>
    </row>
    <row r="39" spans="1:8" s="3" customFormat="1" ht="27.95" customHeight="1" x14ac:dyDescent="0.15">
      <c r="A39" s="227" t="s">
        <v>1548</v>
      </c>
      <c r="B39" s="227" t="s">
        <v>1552</v>
      </c>
      <c r="C39" s="227" t="s">
        <v>1490</v>
      </c>
      <c r="D39" s="12" t="s">
        <v>1553</v>
      </c>
      <c r="E39" s="12" t="s">
        <v>1553</v>
      </c>
      <c r="F39" s="227" t="s">
        <v>1475</v>
      </c>
      <c r="G39" s="226">
        <v>1900</v>
      </c>
      <c r="H39" s="13">
        <v>45839</v>
      </c>
    </row>
    <row r="40" spans="1:8" s="3" customFormat="1" ht="27.95" customHeight="1" x14ac:dyDescent="0.15">
      <c r="A40" s="227" t="s">
        <v>1548</v>
      </c>
      <c r="B40" s="227" t="s">
        <v>1552</v>
      </c>
      <c r="C40" s="227" t="s">
        <v>1490</v>
      </c>
      <c r="D40" s="12" t="s">
        <v>1553</v>
      </c>
      <c r="E40" s="12" t="s">
        <v>1553</v>
      </c>
      <c r="F40" s="227" t="s">
        <v>1475</v>
      </c>
      <c r="G40" s="226">
        <v>700</v>
      </c>
      <c r="H40" s="13">
        <v>45962</v>
      </c>
    </row>
    <row r="41" spans="1:8" s="3" customFormat="1" ht="27.95" customHeight="1" x14ac:dyDescent="0.15">
      <c r="A41" s="227" t="s">
        <v>1548</v>
      </c>
      <c r="B41" s="227" t="s">
        <v>1554</v>
      </c>
      <c r="C41" s="227" t="s">
        <v>1513</v>
      </c>
      <c r="D41" s="12" t="s">
        <v>1551</v>
      </c>
      <c r="E41" s="12" t="s">
        <v>1551</v>
      </c>
      <c r="F41" s="227" t="s">
        <v>1480</v>
      </c>
      <c r="G41" s="226">
        <v>1200</v>
      </c>
      <c r="H41" s="13">
        <v>45870</v>
      </c>
    </row>
    <row r="42" spans="1:8" s="3" customFormat="1" ht="27.95" customHeight="1" x14ac:dyDescent="0.15">
      <c r="A42" s="227" t="s">
        <v>1548</v>
      </c>
      <c r="B42" s="227" t="s">
        <v>1555</v>
      </c>
      <c r="C42" s="227" t="s">
        <v>1477</v>
      </c>
      <c r="D42" s="12" t="s">
        <v>1556</v>
      </c>
      <c r="E42" s="12" t="s">
        <v>1556</v>
      </c>
      <c r="F42" s="227" t="s">
        <v>1480</v>
      </c>
      <c r="G42" s="226">
        <v>700</v>
      </c>
      <c r="H42" s="13">
        <v>45870</v>
      </c>
    </row>
    <row r="43" spans="1:8" s="3" customFormat="1" ht="27.95" customHeight="1" x14ac:dyDescent="0.15">
      <c r="A43" s="227" t="s">
        <v>1557</v>
      </c>
      <c r="B43" s="227" t="s">
        <v>1558</v>
      </c>
      <c r="C43" s="227" t="s">
        <v>1559</v>
      </c>
      <c r="D43" s="12" t="s">
        <v>1560</v>
      </c>
      <c r="E43" s="12" t="s">
        <v>1560</v>
      </c>
      <c r="F43" s="227" t="s">
        <v>1475</v>
      </c>
      <c r="G43" s="226">
        <v>1200</v>
      </c>
      <c r="H43" s="13">
        <v>45962</v>
      </c>
    </row>
    <row r="44" spans="1:8" s="3" customFormat="1" ht="27.95" customHeight="1" x14ac:dyDescent="0.15">
      <c r="A44" s="227" t="s">
        <v>1557</v>
      </c>
      <c r="B44" s="227" t="s">
        <v>1561</v>
      </c>
      <c r="C44" s="227" t="s">
        <v>1494</v>
      </c>
      <c r="D44" s="12" t="s">
        <v>1560</v>
      </c>
      <c r="E44" s="12" t="s">
        <v>1560</v>
      </c>
      <c r="F44" s="227" t="s">
        <v>1475</v>
      </c>
      <c r="G44" s="226">
        <v>2300</v>
      </c>
      <c r="H44" s="13">
        <v>45962</v>
      </c>
    </row>
    <row r="45" spans="1:8" s="3" customFormat="1" ht="27.95" customHeight="1" x14ac:dyDescent="0.15">
      <c r="A45" s="227" t="s">
        <v>1557</v>
      </c>
      <c r="B45" s="227" t="s">
        <v>1562</v>
      </c>
      <c r="C45" s="227" t="s">
        <v>1513</v>
      </c>
      <c r="D45" s="12" t="s">
        <v>1563</v>
      </c>
      <c r="E45" s="12" t="s">
        <v>1563</v>
      </c>
      <c r="F45" s="227" t="s">
        <v>1480</v>
      </c>
      <c r="G45" s="226">
        <v>7000</v>
      </c>
      <c r="H45" s="13">
        <v>45658</v>
      </c>
    </row>
    <row r="46" spans="1:8" s="3" customFormat="1" ht="27.95" customHeight="1" x14ac:dyDescent="0.15">
      <c r="A46" s="227" t="s">
        <v>1564</v>
      </c>
      <c r="B46" s="227" t="s">
        <v>1565</v>
      </c>
      <c r="C46" s="227" t="s">
        <v>1566</v>
      </c>
      <c r="D46" s="12" t="s">
        <v>1567</v>
      </c>
      <c r="E46" s="12" t="s">
        <v>1567</v>
      </c>
      <c r="F46" s="227" t="s">
        <v>1475</v>
      </c>
      <c r="G46" s="226">
        <v>3000</v>
      </c>
      <c r="H46" s="13">
        <v>45839</v>
      </c>
    </row>
    <row r="47" spans="1:8" s="3" customFormat="1" ht="27.95" customHeight="1" x14ac:dyDescent="0.15">
      <c r="A47" s="227" t="s">
        <v>1564</v>
      </c>
      <c r="B47" s="227" t="s">
        <v>1568</v>
      </c>
      <c r="C47" s="227" t="s">
        <v>1535</v>
      </c>
      <c r="D47" s="12" t="s">
        <v>1569</v>
      </c>
      <c r="E47" s="12" t="s">
        <v>1569</v>
      </c>
      <c r="F47" s="227" t="s">
        <v>1480</v>
      </c>
      <c r="G47" s="226">
        <v>2400</v>
      </c>
      <c r="H47" s="13">
        <v>45870</v>
      </c>
    </row>
    <row r="48" spans="1:8" s="3" customFormat="1" ht="27.95" customHeight="1" x14ac:dyDescent="0.15">
      <c r="A48" s="227" t="s">
        <v>1564</v>
      </c>
      <c r="B48" s="227" t="s">
        <v>1570</v>
      </c>
      <c r="C48" s="227" t="s">
        <v>1535</v>
      </c>
      <c r="D48" s="12" t="s">
        <v>1569</v>
      </c>
      <c r="E48" s="12" t="s">
        <v>1569</v>
      </c>
      <c r="F48" s="227" t="s">
        <v>1480</v>
      </c>
      <c r="G48" s="226">
        <v>1800</v>
      </c>
      <c r="H48" s="13">
        <v>45870</v>
      </c>
    </row>
    <row r="49" spans="1:8" s="3" customFormat="1" ht="27.95" customHeight="1" x14ac:dyDescent="0.15">
      <c r="A49" s="227" t="s">
        <v>1564</v>
      </c>
      <c r="B49" s="227" t="s">
        <v>1571</v>
      </c>
      <c r="C49" s="227" t="s">
        <v>1535</v>
      </c>
      <c r="D49" s="12" t="s">
        <v>1569</v>
      </c>
      <c r="E49" s="12" t="s">
        <v>1569</v>
      </c>
      <c r="F49" s="227" t="s">
        <v>1480</v>
      </c>
      <c r="G49" s="226">
        <v>780</v>
      </c>
      <c r="H49" s="13">
        <v>45870</v>
      </c>
    </row>
    <row r="50" spans="1:8" s="3" customFormat="1" ht="27.95" customHeight="1" x14ac:dyDescent="0.15">
      <c r="A50" s="227" t="s">
        <v>1564</v>
      </c>
      <c r="B50" s="227" t="s">
        <v>1572</v>
      </c>
      <c r="C50" s="227" t="s">
        <v>1535</v>
      </c>
      <c r="D50" s="12" t="s">
        <v>1569</v>
      </c>
      <c r="E50" s="12" t="s">
        <v>1569</v>
      </c>
      <c r="F50" s="227" t="s">
        <v>1480</v>
      </c>
      <c r="G50" s="226">
        <v>1500</v>
      </c>
      <c r="H50" s="13">
        <v>45870</v>
      </c>
    </row>
    <row r="51" spans="1:8" s="3" customFormat="1" ht="27.95" customHeight="1" x14ac:dyDescent="0.15">
      <c r="A51" s="227" t="s">
        <v>1564</v>
      </c>
      <c r="B51" s="227" t="s">
        <v>1573</v>
      </c>
      <c r="C51" s="227" t="s">
        <v>1535</v>
      </c>
      <c r="D51" s="12" t="s">
        <v>1569</v>
      </c>
      <c r="E51" s="12" t="s">
        <v>1569</v>
      </c>
      <c r="F51" s="227" t="s">
        <v>1480</v>
      </c>
      <c r="G51" s="226">
        <v>330</v>
      </c>
      <c r="H51" s="13">
        <v>45870</v>
      </c>
    </row>
    <row r="52" spans="1:8" s="3" customFormat="1" ht="27.95" customHeight="1" x14ac:dyDescent="0.15">
      <c r="A52" s="227" t="s">
        <v>1564</v>
      </c>
      <c r="B52" s="227" t="s">
        <v>1574</v>
      </c>
      <c r="C52" s="227" t="s">
        <v>1535</v>
      </c>
      <c r="D52" s="12" t="s">
        <v>1569</v>
      </c>
      <c r="E52" s="12" t="s">
        <v>1569</v>
      </c>
      <c r="F52" s="227" t="s">
        <v>1480</v>
      </c>
      <c r="G52" s="226">
        <v>180</v>
      </c>
      <c r="H52" s="13">
        <v>45870</v>
      </c>
    </row>
    <row r="53" spans="1:8" s="3" customFormat="1" ht="27.95" customHeight="1" x14ac:dyDescent="0.15">
      <c r="A53" s="227" t="s">
        <v>1564</v>
      </c>
      <c r="B53" s="227" t="s">
        <v>1575</v>
      </c>
      <c r="C53" s="227" t="s">
        <v>1535</v>
      </c>
      <c r="D53" s="12" t="s">
        <v>1569</v>
      </c>
      <c r="E53" s="12" t="s">
        <v>1569</v>
      </c>
      <c r="F53" s="227" t="s">
        <v>1480</v>
      </c>
      <c r="G53" s="226">
        <v>900</v>
      </c>
      <c r="H53" s="13">
        <v>45870</v>
      </c>
    </row>
    <row r="54" spans="1:8" s="3" customFormat="1" ht="27.95" customHeight="1" x14ac:dyDescent="0.15">
      <c r="A54" s="227" t="s">
        <v>1564</v>
      </c>
      <c r="B54" s="227" t="s">
        <v>1576</v>
      </c>
      <c r="C54" s="227" t="s">
        <v>1535</v>
      </c>
      <c r="D54" s="12" t="s">
        <v>1569</v>
      </c>
      <c r="E54" s="12" t="s">
        <v>1569</v>
      </c>
      <c r="F54" s="227" t="s">
        <v>1480</v>
      </c>
      <c r="G54" s="226">
        <v>1000</v>
      </c>
      <c r="H54" s="13">
        <v>45870</v>
      </c>
    </row>
    <row r="55" spans="1:8" s="3" customFormat="1" ht="27.95" customHeight="1" x14ac:dyDescent="0.15">
      <c r="A55" s="227" t="s">
        <v>1564</v>
      </c>
      <c r="B55" s="227" t="s">
        <v>1577</v>
      </c>
      <c r="C55" s="227" t="s">
        <v>1535</v>
      </c>
      <c r="D55" s="12" t="s">
        <v>1569</v>
      </c>
      <c r="E55" s="12" t="s">
        <v>1569</v>
      </c>
      <c r="F55" s="227" t="s">
        <v>1480</v>
      </c>
      <c r="G55" s="226">
        <v>625</v>
      </c>
      <c r="H55" s="13">
        <v>45870</v>
      </c>
    </row>
    <row r="56" spans="1:8" s="3" customFormat="1" ht="27.95" customHeight="1" x14ac:dyDescent="0.15">
      <c r="A56" s="227" t="s">
        <v>1564</v>
      </c>
      <c r="B56" s="227" t="s">
        <v>1578</v>
      </c>
      <c r="C56" s="227" t="s">
        <v>1535</v>
      </c>
      <c r="D56" s="12" t="s">
        <v>1569</v>
      </c>
      <c r="E56" s="12" t="s">
        <v>1569</v>
      </c>
      <c r="F56" s="227" t="s">
        <v>1480</v>
      </c>
      <c r="G56" s="226">
        <v>205</v>
      </c>
      <c r="H56" s="13">
        <v>45870</v>
      </c>
    </row>
    <row r="57" spans="1:8" s="3" customFormat="1" ht="27.95" customHeight="1" x14ac:dyDescent="0.15">
      <c r="A57" s="227" t="s">
        <v>1564</v>
      </c>
      <c r="B57" s="227" t="s">
        <v>1579</v>
      </c>
      <c r="C57" s="227" t="s">
        <v>1535</v>
      </c>
      <c r="D57" s="12" t="s">
        <v>1569</v>
      </c>
      <c r="E57" s="12" t="s">
        <v>1569</v>
      </c>
      <c r="F57" s="227" t="s">
        <v>1480</v>
      </c>
      <c r="G57" s="226">
        <v>3042</v>
      </c>
      <c r="H57" s="13">
        <v>45870</v>
      </c>
    </row>
    <row r="58" spans="1:8" s="3" customFormat="1" ht="27.95" customHeight="1" x14ac:dyDescent="0.15">
      <c r="A58" s="227" t="s">
        <v>1564</v>
      </c>
      <c r="B58" s="227" t="s">
        <v>1580</v>
      </c>
      <c r="C58" s="227" t="s">
        <v>1535</v>
      </c>
      <c r="D58" s="12" t="s">
        <v>1569</v>
      </c>
      <c r="E58" s="12" t="s">
        <v>1569</v>
      </c>
      <c r="F58" s="227" t="s">
        <v>1480</v>
      </c>
      <c r="G58" s="226">
        <v>1161</v>
      </c>
      <c r="H58" s="13">
        <v>45870</v>
      </c>
    </row>
    <row r="59" spans="1:8" s="3" customFormat="1" ht="27.95" customHeight="1" x14ac:dyDescent="0.15">
      <c r="A59" s="227" t="s">
        <v>1564</v>
      </c>
      <c r="B59" s="227" t="s">
        <v>1581</v>
      </c>
      <c r="C59" s="227" t="s">
        <v>1535</v>
      </c>
      <c r="D59" s="12" t="s">
        <v>1569</v>
      </c>
      <c r="E59" s="12" t="s">
        <v>1569</v>
      </c>
      <c r="F59" s="227" t="s">
        <v>1480</v>
      </c>
      <c r="G59" s="226">
        <v>450</v>
      </c>
      <c r="H59" s="13">
        <v>45870</v>
      </c>
    </row>
    <row r="60" spans="1:8" s="3" customFormat="1" ht="27.95" customHeight="1" x14ac:dyDescent="0.15">
      <c r="A60" s="227" t="s">
        <v>1564</v>
      </c>
      <c r="B60" s="227" t="s">
        <v>1582</v>
      </c>
      <c r="C60" s="227" t="s">
        <v>1477</v>
      </c>
      <c r="D60" s="12" t="s">
        <v>1583</v>
      </c>
      <c r="E60" s="12" t="s">
        <v>1583</v>
      </c>
      <c r="F60" s="227" t="s">
        <v>1480</v>
      </c>
      <c r="G60" s="226">
        <v>627</v>
      </c>
      <c r="H60" s="13">
        <v>45870</v>
      </c>
    </row>
    <row r="61" spans="1:8" s="3" customFormat="1" ht="27.95" customHeight="1" x14ac:dyDescent="0.15">
      <c r="A61" s="227" t="s">
        <v>1584</v>
      </c>
      <c r="B61" s="227" t="s">
        <v>1585</v>
      </c>
      <c r="C61" s="227" t="s">
        <v>1586</v>
      </c>
      <c r="D61" s="12" t="s">
        <v>1587</v>
      </c>
      <c r="E61" s="12" t="s">
        <v>1588</v>
      </c>
      <c r="F61" s="227" t="s">
        <v>1475</v>
      </c>
      <c r="G61" s="226">
        <v>1400</v>
      </c>
      <c r="H61" s="13">
        <v>45717</v>
      </c>
    </row>
    <row r="62" spans="1:8" s="3" customFormat="1" ht="27.95" customHeight="1" x14ac:dyDescent="0.15">
      <c r="A62" s="227" t="s">
        <v>1584</v>
      </c>
      <c r="B62" s="227" t="s">
        <v>1589</v>
      </c>
      <c r="C62" s="227" t="s">
        <v>1510</v>
      </c>
      <c r="D62" s="12" t="s">
        <v>1590</v>
      </c>
      <c r="E62" s="12" t="s">
        <v>1590</v>
      </c>
      <c r="F62" s="227" t="s">
        <v>1475</v>
      </c>
      <c r="G62" s="226">
        <v>8000</v>
      </c>
      <c r="H62" s="13">
        <v>45839</v>
      </c>
    </row>
    <row r="63" spans="1:8" s="3" customFormat="1" ht="27.95" customHeight="1" x14ac:dyDescent="0.15">
      <c r="A63" s="227" t="s">
        <v>1584</v>
      </c>
      <c r="B63" s="227" t="s">
        <v>1589</v>
      </c>
      <c r="C63" s="227" t="s">
        <v>1510</v>
      </c>
      <c r="D63" s="12" t="s">
        <v>1590</v>
      </c>
      <c r="E63" s="12" t="s">
        <v>1590</v>
      </c>
      <c r="F63" s="227" t="s">
        <v>1475</v>
      </c>
      <c r="G63" s="226">
        <v>2000</v>
      </c>
      <c r="H63" s="13">
        <v>45992</v>
      </c>
    </row>
    <row r="64" spans="1:8" s="3" customFormat="1" ht="27.95" customHeight="1" x14ac:dyDescent="0.15">
      <c r="A64" s="227" t="s">
        <v>1584</v>
      </c>
      <c r="B64" s="227" t="s">
        <v>1591</v>
      </c>
      <c r="C64" s="227" t="s">
        <v>1535</v>
      </c>
      <c r="D64" s="12" t="s">
        <v>1592</v>
      </c>
      <c r="E64" s="12" t="s">
        <v>1592</v>
      </c>
      <c r="F64" s="227" t="s">
        <v>1480</v>
      </c>
      <c r="G64" s="226">
        <v>1200</v>
      </c>
      <c r="H64" s="13">
        <v>45870</v>
      </c>
    </row>
    <row r="65" spans="1:8" s="3" customFormat="1" ht="27.95" customHeight="1" x14ac:dyDescent="0.15">
      <c r="A65" s="227" t="s">
        <v>1584</v>
      </c>
      <c r="B65" s="227" t="s">
        <v>1593</v>
      </c>
      <c r="C65" s="227" t="s">
        <v>1513</v>
      </c>
      <c r="D65" s="12" t="s">
        <v>1594</v>
      </c>
      <c r="E65" s="12" t="s">
        <v>1594</v>
      </c>
      <c r="F65" s="227" t="s">
        <v>1480</v>
      </c>
      <c r="G65" s="226">
        <v>720</v>
      </c>
      <c r="H65" s="13">
        <v>45658</v>
      </c>
    </row>
    <row r="66" spans="1:8" s="3" customFormat="1" ht="27.95" customHeight="1" x14ac:dyDescent="0.15">
      <c r="A66" s="227" t="s">
        <v>1584</v>
      </c>
      <c r="B66" s="227" t="s">
        <v>1595</v>
      </c>
      <c r="C66" s="227" t="s">
        <v>1513</v>
      </c>
      <c r="D66" s="12" t="s">
        <v>1594</v>
      </c>
      <c r="E66" s="12" t="s">
        <v>1594</v>
      </c>
      <c r="F66" s="227" t="s">
        <v>1480</v>
      </c>
      <c r="G66" s="226">
        <v>800</v>
      </c>
      <c r="H66" s="13">
        <v>45658</v>
      </c>
    </row>
    <row r="67" spans="1:8" s="3" customFormat="1" ht="27.95" customHeight="1" x14ac:dyDescent="0.15">
      <c r="A67" s="227" t="s">
        <v>1584</v>
      </c>
      <c r="B67" s="227" t="s">
        <v>1596</v>
      </c>
      <c r="C67" s="227" t="s">
        <v>1484</v>
      </c>
      <c r="D67" s="12" t="s">
        <v>1597</v>
      </c>
      <c r="E67" s="12" t="s">
        <v>1597</v>
      </c>
      <c r="F67" s="227" t="s">
        <v>1480</v>
      </c>
      <c r="G67" s="226">
        <v>1019</v>
      </c>
      <c r="H67" s="13">
        <v>45870</v>
      </c>
    </row>
    <row r="68" spans="1:8" s="3" customFormat="1" ht="27.95" customHeight="1" x14ac:dyDescent="0.15">
      <c r="A68" s="227" t="s">
        <v>1584</v>
      </c>
      <c r="B68" s="227" t="s">
        <v>1598</v>
      </c>
      <c r="C68" s="227" t="s">
        <v>1484</v>
      </c>
      <c r="D68" s="12" t="s">
        <v>1597</v>
      </c>
      <c r="E68" s="12" t="s">
        <v>1597</v>
      </c>
      <c r="F68" s="227" t="s">
        <v>1480</v>
      </c>
      <c r="G68" s="226">
        <v>3700</v>
      </c>
      <c r="H68" s="13">
        <v>45870</v>
      </c>
    </row>
    <row r="69" spans="1:8" s="3" customFormat="1" ht="27.95" customHeight="1" x14ac:dyDescent="0.15">
      <c r="A69" s="227" t="s">
        <v>1584</v>
      </c>
      <c r="B69" s="227" t="s">
        <v>1599</v>
      </c>
      <c r="C69" s="227" t="s">
        <v>1513</v>
      </c>
      <c r="D69" s="12" t="s">
        <v>1594</v>
      </c>
      <c r="E69" s="12" t="s">
        <v>1594</v>
      </c>
      <c r="F69" s="227" t="s">
        <v>1480</v>
      </c>
      <c r="G69" s="226">
        <v>800</v>
      </c>
      <c r="H69" s="13">
        <v>45658</v>
      </c>
    </row>
    <row r="70" spans="1:8" s="3" customFormat="1" ht="27.95" customHeight="1" x14ac:dyDescent="0.15">
      <c r="A70" s="227" t="s">
        <v>1584</v>
      </c>
      <c r="B70" s="227" t="s">
        <v>1600</v>
      </c>
      <c r="C70" s="227" t="s">
        <v>1477</v>
      </c>
      <c r="D70" s="12" t="s">
        <v>1601</v>
      </c>
      <c r="E70" s="12" t="s">
        <v>1601</v>
      </c>
      <c r="F70" s="227" t="s">
        <v>1480</v>
      </c>
      <c r="G70" s="226">
        <v>780</v>
      </c>
      <c r="H70" s="13">
        <v>45658</v>
      </c>
    </row>
    <row r="71" spans="1:8" s="3" customFormat="1" ht="27.95" customHeight="1" x14ac:dyDescent="0.15">
      <c r="A71" s="227" t="s">
        <v>1584</v>
      </c>
      <c r="B71" s="227" t="s">
        <v>1602</v>
      </c>
      <c r="C71" s="227" t="s">
        <v>1477</v>
      </c>
      <c r="D71" s="12" t="s">
        <v>1601</v>
      </c>
      <c r="E71" s="12" t="s">
        <v>1601</v>
      </c>
      <c r="F71" s="227" t="s">
        <v>1480</v>
      </c>
      <c r="G71" s="226">
        <v>600</v>
      </c>
      <c r="H71" s="13">
        <v>45658</v>
      </c>
    </row>
    <row r="72" spans="1:8" s="3" customFormat="1" ht="27.95" customHeight="1" x14ac:dyDescent="0.15">
      <c r="A72" s="227" t="s">
        <v>1584</v>
      </c>
      <c r="B72" s="227" t="s">
        <v>1603</v>
      </c>
      <c r="C72" s="227" t="s">
        <v>1477</v>
      </c>
      <c r="D72" s="12" t="s">
        <v>1601</v>
      </c>
      <c r="E72" s="12" t="s">
        <v>1601</v>
      </c>
      <c r="F72" s="227" t="s">
        <v>1480</v>
      </c>
      <c r="G72" s="226">
        <v>1300</v>
      </c>
      <c r="H72" s="13">
        <v>45658</v>
      </c>
    </row>
    <row r="73" spans="1:8" s="3" customFormat="1" ht="27.95" customHeight="1" x14ac:dyDescent="0.15">
      <c r="A73" s="227" t="s">
        <v>1584</v>
      </c>
      <c r="B73" s="227" t="s">
        <v>1604</v>
      </c>
      <c r="C73" s="227" t="s">
        <v>1477</v>
      </c>
      <c r="D73" s="12" t="s">
        <v>1601</v>
      </c>
      <c r="E73" s="12" t="s">
        <v>1601</v>
      </c>
      <c r="F73" s="227" t="s">
        <v>1480</v>
      </c>
      <c r="G73" s="226">
        <v>1100</v>
      </c>
      <c r="H73" s="13">
        <v>45658</v>
      </c>
    </row>
    <row r="74" spans="1:8" s="3" customFormat="1" ht="27.95" customHeight="1" x14ac:dyDescent="0.15">
      <c r="A74" s="227" t="s">
        <v>1605</v>
      </c>
      <c r="B74" s="227" t="s">
        <v>1606</v>
      </c>
      <c r="C74" s="227" t="s">
        <v>1527</v>
      </c>
      <c r="D74" s="12" t="s">
        <v>1607</v>
      </c>
      <c r="E74" s="12" t="s">
        <v>1607</v>
      </c>
      <c r="F74" s="227" t="s">
        <v>1475</v>
      </c>
      <c r="G74" s="226">
        <v>2200</v>
      </c>
      <c r="H74" s="13">
        <v>45717</v>
      </c>
    </row>
    <row r="75" spans="1:8" s="3" customFormat="1" ht="27.95" customHeight="1" x14ac:dyDescent="0.15">
      <c r="A75" s="227" t="s">
        <v>1605</v>
      </c>
      <c r="B75" s="227" t="s">
        <v>1608</v>
      </c>
      <c r="C75" s="227" t="s">
        <v>1609</v>
      </c>
      <c r="D75" s="12" t="s">
        <v>1610</v>
      </c>
      <c r="E75" s="12" t="s">
        <v>1610</v>
      </c>
      <c r="F75" s="227" t="s">
        <v>1475</v>
      </c>
      <c r="G75" s="226">
        <v>2800</v>
      </c>
      <c r="H75" s="13">
        <v>45717</v>
      </c>
    </row>
    <row r="76" spans="1:8" s="3" customFormat="1" ht="27.95" customHeight="1" x14ac:dyDescent="0.15">
      <c r="A76" s="227" t="s">
        <v>1605</v>
      </c>
      <c r="B76" s="227" t="s">
        <v>1611</v>
      </c>
      <c r="C76" s="227" t="s">
        <v>1612</v>
      </c>
      <c r="D76" s="12" t="s">
        <v>1613</v>
      </c>
      <c r="E76" s="12" t="s">
        <v>1613</v>
      </c>
      <c r="F76" s="227" t="s">
        <v>1475</v>
      </c>
      <c r="G76" s="226">
        <v>1280</v>
      </c>
      <c r="H76" s="13">
        <v>45839</v>
      </c>
    </row>
    <row r="77" spans="1:8" s="3" customFormat="1" ht="27.95" customHeight="1" x14ac:dyDescent="0.15">
      <c r="A77" s="227" t="s">
        <v>1605</v>
      </c>
      <c r="B77" s="227" t="s">
        <v>1614</v>
      </c>
      <c r="C77" s="227" t="s">
        <v>1498</v>
      </c>
      <c r="D77" s="12" t="s">
        <v>1615</v>
      </c>
      <c r="E77" s="12" t="s">
        <v>1615</v>
      </c>
      <c r="F77" s="227" t="s">
        <v>1475</v>
      </c>
      <c r="G77" s="226">
        <v>2789</v>
      </c>
      <c r="H77" s="13">
        <v>45839</v>
      </c>
    </row>
    <row r="78" spans="1:8" s="3" customFormat="1" ht="27.95" customHeight="1" x14ac:dyDescent="0.15">
      <c r="A78" s="227" t="s">
        <v>1605</v>
      </c>
      <c r="B78" s="227" t="s">
        <v>1616</v>
      </c>
      <c r="C78" s="227" t="s">
        <v>1517</v>
      </c>
      <c r="D78" s="12" t="s">
        <v>1617</v>
      </c>
      <c r="E78" s="12" t="s">
        <v>1617</v>
      </c>
      <c r="F78" s="227" t="s">
        <v>1475</v>
      </c>
      <c r="G78" s="226">
        <v>2000</v>
      </c>
      <c r="H78" s="13">
        <v>45839</v>
      </c>
    </row>
    <row r="79" spans="1:8" s="3" customFormat="1" ht="27.95" customHeight="1" x14ac:dyDescent="0.15">
      <c r="A79" s="227" t="s">
        <v>1605</v>
      </c>
      <c r="B79" s="227" t="s">
        <v>1618</v>
      </c>
      <c r="C79" s="227" t="s">
        <v>1513</v>
      </c>
      <c r="D79" s="12" t="s">
        <v>1619</v>
      </c>
      <c r="E79" s="12" t="s">
        <v>1619</v>
      </c>
      <c r="F79" s="227" t="s">
        <v>1480</v>
      </c>
      <c r="G79" s="226">
        <v>64.84</v>
      </c>
      <c r="H79" s="13">
        <v>45870</v>
      </c>
    </row>
    <row r="80" spans="1:8" s="3" customFormat="1" ht="27.95" customHeight="1" x14ac:dyDescent="0.15">
      <c r="A80" s="227" t="s">
        <v>1605</v>
      </c>
      <c r="B80" s="227" t="s">
        <v>1620</v>
      </c>
      <c r="C80" s="227" t="s">
        <v>1513</v>
      </c>
      <c r="D80" s="12" t="s">
        <v>1619</v>
      </c>
      <c r="E80" s="12" t="s">
        <v>1619</v>
      </c>
      <c r="F80" s="227" t="s">
        <v>1480</v>
      </c>
      <c r="G80" s="226">
        <v>342</v>
      </c>
      <c r="H80" s="13">
        <v>45870</v>
      </c>
    </row>
    <row r="81" spans="1:8" s="3" customFormat="1" ht="27.95" customHeight="1" x14ac:dyDescent="0.15">
      <c r="A81" s="227" t="s">
        <v>1605</v>
      </c>
      <c r="B81" s="227" t="s">
        <v>1621</v>
      </c>
      <c r="C81" s="227" t="s">
        <v>1513</v>
      </c>
      <c r="D81" s="12" t="s">
        <v>1615</v>
      </c>
      <c r="E81" s="12" t="s">
        <v>1615</v>
      </c>
      <c r="F81" s="227" t="s">
        <v>1480</v>
      </c>
      <c r="G81" s="226">
        <v>125</v>
      </c>
      <c r="H81" s="13">
        <v>45870</v>
      </c>
    </row>
    <row r="82" spans="1:8" s="3" customFormat="1" ht="27.95" customHeight="1" x14ac:dyDescent="0.15">
      <c r="A82" s="227" t="s">
        <v>1605</v>
      </c>
      <c r="B82" s="227" t="s">
        <v>1622</v>
      </c>
      <c r="C82" s="227" t="s">
        <v>1535</v>
      </c>
      <c r="D82" s="12" t="s">
        <v>1615</v>
      </c>
      <c r="E82" s="12" t="s">
        <v>1615</v>
      </c>
      <c r="F82" s="227" t="s">
        <v>1480</v>
      </c>
      <c r="G82" s="226">
        <v>262.95999999999998</v>
      </c>
      <c r="H82" s="13">
        <v>45870</v>
      </c>
    </row>
    <row r="83" spans="1:8" s="3" customFormat="1" ht="27.95" customHeight="1" x14ac:dyDescent="0.15">
      <c r="A83" s="227" t="s">
        <v>1605</v>
      </c>
      <c r="B83" s="227" t="s">
        <v>1623</v>
      </c>
      <c r="C83" s="227" t="s">
        <v>1535</v>
      </c>
      <c r="D83" s="12" t="s">
        <v>1615</v>
      </c>
      <c r="E83" s="12" t="s">
        <v>1615</v>
      </c>
      <c r="F83" s="227" t="s">
        <v>1480</v>
      </c>
      <c r="G83" s="226">
        <v>78</v>
      </c>
      <c r="H83" s="13">
        <v>45870</v>
      </c>
    </row>
    <row r="84" spans="1:8" s="3" customFormat="1" ht="27.95" customHeight="1" x14ac:dyDescent="0.15">
      <c r="A84" s="227" t="s">
        <v>1605</v>
      </c>
      <c r="B84" s="227" t="s">
        <v>1624</v>
      </c>
      <c r="C84" s="227" t="s">
        <v>1513</v>
      </c>
      <c r="D84" s="12" t="s">
        <v>1610</v>
      </c>
      <c r="E84" s="12" t="s">
        <v>1610</v>
      </c>
      <c r="F84" s="227" t="s">
        <v>1480</v>
      </c>
      <c r="G84" s="226">
        <v>237</v>
      </c>
      <c r="H84" s="13">
        <v>45870</v>
      </c>
    </row>
    <row r="85" spans="1:8" s="3" customFormat="1" ht="27.95" customHeight="1" x14ac:dyDescent="0.15">
      <c r="A85" s="227" t="s">
        <v>1605</v>
      </c>
      <c r="B85" s="227" t="s">
        <v>1625</v>
      </c>
      <c r="C85" s="227" t="s">
        <v>1513</v>
      </c>
      <c r="D85" s="12" t="s">
        <v>1610</v>
      </c>
      <c r="E85" s="12" t="s">
        <v>1610</v>
      </c>
      <c r="F85" s="227" t="s">
        <v>1480</v>
      </c>
      <c r="G85" s="226">
        <v>1938</v>
      </c>
      <c r="H85" s="13">
        <v>45870</v>
      </c>
    </row>
    <row r="86" spans="1:8" s="3" customFormat="1" ht="27.95" customHeight="1" x14ac:dyDescent="0.15">
      <c r="A86" s="227" t="s">
        <v>1605</v>
      </c>
      <c r="B86" s="227" t="s">
        <v>1626</v>
      </c>
      <c r="C86" s="227" t="s">
        <v>1513</v>
      </c>
      <c r="D86" s="12" t="s">
        <v>1610</v>
      </c>
      <c r="E86" s="12" t="s">
        <v>1610</v>
      </c>
      <c r="F86" s="227" t="s">
        <v>1480</v>
      </c>
      <c r="G86" s="226">
        <v>2037.2</v>
      </c>
      <c r="H86" s="13">
        <v>45870</v>
      </c>
    </row>
    <row r="87" spans="1:8" s="3" customFormat="1" ht="27.95" customHeight="1" x14ac:dyDescent="0.15">
      <c r="A87" s="227" t="s">
        <v>1605</v>
      </c>
      <c r="B87" s="227" t="s">
        <v>1627</v>
      </c>
      <c r="C87" s="227" t="s">
        <v>1484</v>
      </c>
      <c r="D87" s="12" t="s">
        <v>1610</v>
      </c>
      <c r="E87" s="12" t="s">
        <v>1610</v>
      </c>
      <c r="F87" s="227" t="s">
        <v>1480</v>
      </c>
      <c r="G87" s="226">
        <v>78</v>
      </c>
      <c r="H87" s="13">
        <v>45870</v>
      </c>
    </row>
    <row r="88" spans="1:8" ht="27.95" customHeight="1" x14ac:dyDescent="0.15">
      <c r="A88" s="227" t="s">
        <v>1605</v>
      </c>
      <c r="B88" s="227" t="s">
        <v>1628</v>
      </c>
      <c r="C88" s="227" t="s">
        <v>1513</v>
      </c>
      <c r="D88" s="12" t="s">
        <v>1629</v>
      </c>
      <c r="E88" s="12" t="s">
        <v>1629</v>
      </c>
      <c r="F88" s="227" t="s">
        <v>1480</v>
      </c>
      <c r="G88" s="226">
        <v>260</v>
      </c>
      <c r="H88" s="13">
        <v>45870</v>
      </c>
    </row>
    <row r="89" spans="1:8" ht="27.95" customHeight="1" x14ac:dyDescent="0.15">
      <c r="A89" s="227" t="s">
        <v>1605</v>
      </c>
      <c r="B89" s="227" t="s">
        <v>1630</v>
      </c>
      <c r="C89" s="227" t="s">
        <v>1484</v>
      </c>
      <c r="D89" s="12" t="s">
        <v>1631</v>
      </c>
      <c r="E89" s="12" t="s">
        <v>1631</v>
      </c>
      <c r="F89" s="227" t="s">
        <v>1480</v>
      </c>
      <c r="G89" s="226">
        <v>60</v>
      </c>
      <c r="H89" s="13">
        <v>45870</v>
      </c>
    </row>
    <row r="90" spans="1:8" ht="27.95" customHeight="1" x14ac:dyDescent="0.15">
      <c r="A90" s="227" t="s">
        <v>1605</v>
      </c>
      <c r="B90" s="227" t="s">
        <v>1632</v>
      </c>
      <c r="C90" s="227" t="s">
        <v>1484</v>
      </c>
      <c r="D90" s="12" t="s">
        <v>1631</v>
      </c>
      <c r="E90" s="12" t="s">
        <v>1631</v>
      </c>
      <c r="F90" s="227" t="s">
        <v>1480</v>
      </c>
      <c r="G90" s="226">
        <v>70</v>
      </c>
      <c r="H90" s="13">
        <v>45870</v>
      </c>
    </row>
    <row r="91" spans="1:8" ht="27.95" customHeight="1" x14ac:dyDescent="0.15">
      <c r="A91" s="227" t="s">
        <v>1605</v>
      </c>
      <c r="B91" s="227" t="s">
        <v>1633</v>
      </c>
      <c r="C91" s="227" t="s">
        <v>1484</v>
      </c>
      <c r="D91" s="12" t="s">
        <v>1631</v>
      </c>
      <c r="E91" s="12" t="s">
        <v>1631</v>
      </c>
      <c r="F91" s="227" t="s">
        <v>1480</v>
      </c>
      <c r="G91" s="226">
        <v>78</v>
      </c>
      <c r="H91" s="13">
        <v>45870</v>
      </c>
    </row>
    <row r="92" spans="1:8" ht="27.95" customHeight="1" x14ac:dyDescent="0.15">
      <c r="A92" s="227" t="s">
        <v>1605</v>
      </c>
      <c r="B92" s="227" t="s">
        <v>1634</v>
      </c>
      <c r="C92" s="227" t="s">
        <v>1484</v>
      </c>
      <c r="D92" s="12" t="s">
        <v>1631</v>
      </c>
      <c r="E92" s="12" t="s">
        <v>1631</v>
      </c>
      <c r="F92" s="227" t="s">
        <v>1480</v>
      </c>
      <c r="G92" s="226">
        <v>79</v>
      </c>
      <c r="H92" s="13">
        <v>45870</v>
      </c>
    </row>
    <row r="93" spans="1:8" ht="27.95" customHeight="1" x14ac:dyDescent="0.15">
      <c r="A93" s="227" t="s">
        <v>1605</v>
      </c>
      <c r="B93" s="227" t="s">
        <v>1635</v>
      </c>
      <c r="C93" s="227" t="s">
        <v>1484</v>
      </c>
      <c r="D93" s="12" t="s">
        <v>1631</v>
      </c>
      <c r="E93" s="12" t="s">
        <v>1631</v>
      </c>
      <c r="F93" s="227" t="s">
        <v>1480</v>
      </c>
      <c r="G93" s="226">
        <v>1000</v>
      </c>
      <c r="H93" s="13">
        <v>45870</v>
      </c>
    </row>
    <row r="94" spans="1:8" ht="27.95" customHeight="1" x14ac:dyDescent="0.15">
      <c r="A94" s="227" t="s">
        <v>1605</v>
      </c>
      <c r="B94" s="227" t="s">
        <v>1636</v>
      </c>
      <c r="C94" s="227" t="s">
        <v>1513</v>
      </c>
      <c r="D94" s="12" t="s">
        <v>1613</v>
      </c>
      <c r="E94" s="12" t="s">
        <v>1637</v>
      </c>
      <c r="F94" s="227" t="s">
        <v>1480</v>
      </c>
      <c r="G94" s="226">
        <v>290</v>
      </c>
      <c r="H94" s="13">
        <v>45870</v>
      </c>
    </row>
    <row r="95" spans="1:8" ht="27.95" customHeight="1" x14ac:dyDescent="0.15">
      <c r="A95" s="227" t="s">
        <v>1638</v>
      </c>
      <c r="B95" s="227" t="s">
        <v>1639</v>
      </c>
      <c r="C95" s="227" t="s">
        <v>1586</v>
      </c>
      <c r="D95" s="12" t="s">
        <v>1640</v>
      </c>
      <c r="E95" s="12" t="s">
        <v>1640</v>
      </c>
      <c r="F95" s="227" t="s">
        <v>1475</v>
      </c>
      <c r="G95" s="226">
        <v>1800</v>
      </c>
      <c r="H95" s="13">
        <v>45717</v>
      </c>
    </row>
    <row r="96" spans="1:8" ht="27.95" customHeight="1" x14ac:dyDescent="0.15">
      <c r="A96" s="227" t="s">
        <v>1638</v>
      </c>
      <c r="B96" s="227" t="s">
        <v>1641</v>
      </c>
      <c r="C96" s="227" t="s">
        <v>1642</v>
      </c>
      <c r="D96" s="12" t="s">
        <v>1643</v>
      </c>
      <c r="E96" s="12" t="s">
        <v>1643</v>
      </c>
      <c r="F96" s="227" t="s">
        <v>1475</v>
      </c>
      <c r="G96" s="226">
        <v>6000</v>
      </c>
      <c r="H96" s="13">
        <v>45839</v>
      </c>
    </row>
    <row r="97" spans="1:8" ht="27.95" customHeight="1" x14ac:dyDescent="0.15">
      <c r="A97" s="227" t="s">
        <v>1638</v>
      </c>
      <c r="B97" s="227" t="s">
        <v>1644</v>
      </c>
      <c r="C97" s="227" t="s">
        <v>1513</v>
      </c>
      <c r="D97" s="12" t="s">
        <v>1645</v>
      </c>
      <c r="E97" s="12" t="s">
        <v>1645</v>
      </c>
      <c r="F97" s="227" t="s">
        <v>1480</v>
      </c>
      <c r="G97" s="226">
        <v>2000</v>
      </c>
      <c r="H97" s="13">
        <v>45870</v>
      </c>
    </row>
    <row r="98" spans="1:8" ht="27.95" customHeight="1" x14ac:dyDescent="0.15">
      <c r="A98" s="227" t="s">
        <v>1646</v>
      </c>
      <c r="B98" s="227" t="s">
        <v>1647</v>
      </c>
      <c r="C98" s="227" t="s">
        <v>1648</v>
      </c>
      <c r="D98" s="12" t="s">
        <v>1649</v>
      </c>
      <c r="E98" s="12" t="s">
        <v>1649</v>
      </c>
      <c r="F98" s="227" t="s">
        <v>1475</v>
      </c>
      <c r="G98" s="226">
        <v>3000</v>
      </c>
      <c r="H98" s="13">
        <v>45839</v>
      </c>
    </row>
    <row r="99" spans="1:8" ht="27.95" customHeight="1" x14ac:dyDescent="0.15">
      <c r="A99" s="227" t="s">
        <v>1646</v>
      </c>
      <c r="B99" s="227" t="s">
        <v>1650</v>
      </c>
      <c r="C99" s="227" t="s">
        <v>1651</v>
      </c>
      <c r="D99" s="12" t="s">
        <v>1652</v>
      </c>
      <c r="E99" s="12" t="s">
        <v>1652</v>
      </c>
      <c r="F99" s="227" t="s">
        <v>1475</v>
      </c>
      <c r="G99" s="226">
        <v>2000</v>
      </c>
      <c r="H99" s="13">
        <v>45839</v>
      </c>
    </row>
    <row r="100" spans="1:8" ht="27.95" customHeight="1" x14ac:dyDescent="0.15">
      <c r="A100" s="227" t="s">
        <v>1646</v>
      </c>
      <c r="B100" s="227" t="s">
        <v>1650</v>
      </c>
      <c r="C100" s="227" t="s">
        <v>1651</v>
      </c>
      <c r="D100" s="12" t="s">
        <v>1652</v>
      </c>
      <c r="E100" s="12" t="s">
        <v>1652</v>
      </c>
      <c r="F100" s="227" t="s">
        <v>1475</v>
      </c>
      <c r="G100" s="226">
        <v>1800</v>
      </c>
      <c r="H100" s="13">
        <v>45962</v>
      </c>
    </row>
    <row r="101" spans="1:8" ht="24" customHeight="1" x14ac:dyDescent="0.15">
      <c r="A101" s="227" t="s">
        <v>1646</v>
      </c>
      <c r="B101" s="227" t="s">
        <v>1653</v>
      </c>
      <c r="C101" s="227" t="s">
        <v>1513</v>
      </c>
      <c r="D101" s="12" t="s">
        <v>1654</v>
      </c>
      <c r="E101" s="12" t="s">
        <v>1654</v>
      </c>
      <c r="F101" s="227" t="s">
        <v>1480</v>
      </c>
      <c r="G101" s="226">
        <v>3200</v>
      </c>
      <c r="H101" s="13">
        <v>45870</v>
      </c>
    </row>
    <row r="102" spans="1:8" ht="24" customHeight="1" x14ac:dyDescent="0.15">
      <c r="A102" s="227" t="s">
        <v>1646</v>
      </c>
      <c r="B102" s="227" t="s">
        <v>1655</v>
      </c>
      <c r="C102" s="227" t="s">
        <v>1513</v>
      </c>
      <c r="D102" s="12" t="s">
        <v>1654</v>
      </c>
      <c r="E102" s="12" t="s">
        <v>1654</v>
      </c>
      <c r="F102" s="227" t="s">
        <v>1480</v>
      </c>
      <c r="G102" s="226">
        <v>2700</v>
      </c>
      <c r="H102" s="13">
        <v>45870</v>
      </c>
    </row>
    <row r="103" spans="1:8" ht="24" customHeight="1" x14ac:dyDescent="0.15">
      <c r="A103" s="227" t="s">
        <v>1656</v>
      </c>
      <c r="B103" s="227" t="s">
        <v>1657</v>
      </c>
      <c r="C103" s="227" t="s">
        <v>1658</v>
      </c>
      <c r="D103" s="12" t="s">
        <v>1659</v>
      </c>
      <c r="E103" s="12" t="s">
        <v>1659</v>
      </c>
      <c r="F103" s="227" t="s">
        <v>1475</v>
      </c>
      <c r="G103" s="226">
        <v>14111</v>
      </c>
      <c r="H103" s="13">
        <v>45839</v>
      </c>
    </row>
    <row r="104" spans="1:8" ht="24" customHeight="1" x14ac:dyDescent="0.15">
      <c r="A104" s="227" t="s">
        <v>1656</v>
      </c>
      <c r="B104" s="227" t="s">
        <v>1660</v>
      </c>
      <c r="C104" s="227" t="s">
        <v>1513</v>
      </c>
      <c r="D104" s="12" t="s">
        <v>1659</v>
      </c>
      <c r="E104" s="12" t="s">
        <v>1659</v>
      </c>
      <c r="F104" s="227" t="s">
        <v>1480</v>
      </c>
      <c r="G104" s="226">
        <v>3000</v>
      </c>
      <c r="H104" s="13">
        <v>45870</v>
      </c>
    </row>
    <row r="105" spans="1:8" ht="24" customHeight="1" x14ac:dyDescent="0.15">
      <c r="A105" s="284" t="s">
        <v>1661</v>
      </c>
      <c r="B105" s="287"/>
      <c r="C105" s="284"/>
      <c r="D105" s="284"/>
      <c r="E105" s="287"/>
      <c r="F105" s="284"/>
      <c r="G105" s="284"/>
      <c r="H105" s="284"/>
    </row>
    <row r="106" spans="1:8" ht="24" customHeight="1" x14ac:dyDescent="0.15"/>
    <row r="107" spans="1:8" ht="24" customHeight="1" x14ac:dyDescent="0.15"/>
    <row r="108" spans="1:8" ht="24" customHeight="1" x14ac:dyDescent="0.15"/>
    <row r="109" spans="1:8" ht="24" customHeight="1" x14ac:dyDescent="0.15"/>
    <row r="110" spans="1:8" ht="24" customHeight="1" x14ac:dyDescent="0.15"/>
    <row r="111" spans="1:8" ht="24" customHeight="1" x14ac:dyDescent="0.15"/>
    <row r="112" spans="1:8" ht="24" customHeight="1" x14ac:dyDescent="0.15"/>
    <row r="113" ht="24" customHeight="1" x14ac:dyDescent="0.15"/>
    <row r="114" ht="24" customHeight="1" x14ac:dyDescent="0.15"/>
    <row r="115" ht="24" customHeight="1" x14ac:dyDescent="0.15"/>
    <row r="116" ht="24" customHeight="1" x14ac:dyDescent="0.15"/>
    <row r="117" ht="24" customHeight="1" x14ac:dyDescent="0.15"/>
    <row r="118" ht="24" customHeight="1" x14ac:dyDescent="0.15"/>
    <row r="119" ht="24" customHeight="1" x14ac:dyDescent="0.15"/>
    <row r="120" ht="24" customHeight="1" x14ac:dyDescent="0.15"/>
    <row r="121" ht="24" customHeight="1" x14ac:dyDescent="0.15"/>
    <row r="122" ht="24" customHeight="1" x14ac:dyDescent="0.15"/>
    <row r="123" ht="24" customHeight="1" x14ac:dyDescent="0.15"/>
    <row r="124" ht="24" customHeight="1" x14ac:dyDescent="0.15"/>
    <row r="125" ht="24" customHeight="1" x14ac:dyDescent="0.15"/>
    <row r="126" ht="24" customHeight="1" x14ac:dyDescent="0.15"/>
    <row r="127" ht="24" customHeight="1" x14ac:dyDescent="0.15"/>
    <row r="128" ht="24" customHeight="1" x14ac:dyDescent="0.15"/>
    <row r="129" ht="24" customHeight="1" x14ac:dyDescent="0.15"/>
    <row r="130" ht="24" customHeight="1" x14ac:dyDescent="0.15"/>
    <row r="131" ht="24" customHeight="1" x14ac:dyDescent="0.15"/>
    <row r="132" ht="24" customHeight="1" x14ac:dyDescent="0.15"/>
    <row r="133" ht="24" customHeight="1" x14ac:dyDescent="0.15"/>
    <row r="134" ht="24" customHeight="1" x14ac:dyDescent="0.15"/>
    <row r="135" ht="24" customHeight="1" x14ac:dyDescent="0.15"/>
    <row r="136" ht="24" customHeight="1" x14ac:dyDescent="0.15"/>
    <row r="137" ht="24" customHeight="1" x14ac:dyDescent="0.15"/>
    <row r="138" ht="24" customHeight="1" x14ac:dyDescent="0.15"/>
    <row r="139" ht="24" customHeight="1" x14ac:dyDescent="0.15"/>
    <row r="140" ht="24" customHeight="1" x14ac:dyDescent="0.15"/>
    <row r="141" ht="24" customHeight="1" x14ac:dyDescent="0.15"/>
    <row r="142" ht="24" customHeight="1" x14ac:dyDescent="0.15"/>
    <row r="143" ht="24" customHeight="1" x14ac:dyDescent="0.15"/>
    <row r="144" ht="24" customHeight="1" x14ac:dyDescent="0.15"/>
    <row r="145" ht="24" customHeight="1" x14ac:dyDescent="0.15"/>
    <row r="146" ht="24" customHeight="1" x14ac:dyDescent="0.15"/>
    <row r="147" ht="24" customHeight="1" x14ac:dyDescent="0.15"/>
    <row r="148" ht="24" customHeight="1" x14ac:dyDescent="0.15"/>
    <row r="149" ht="24" customHeight="1" x14ac:dyDescent="0.15"/>
    <row r="150" ht="24" customHeight="1" x14ac:dyDescent="0.15"/>
    <row r="151" ht="24" customHeight="1" x14ac:dyDescent="0.15"/>
    <row r="152" ht="24" customHeight="1" x14ac:dyDescent="0.15"/>
    <row r="153" ht="24" customHeight="1" x14ac:dyDescent="0.15"/>
    <row r="154" ht="24" customHeight="1" x14ac:dyDescent="0.15"/>
    <row r="155" ht="24" customHeight="1" x14ac:dyDescent="0.15"/>
    <row r="156" ht="24" customHeight="1" x14ac:dyDescent="0.15"/>
    <row r="157" ht="24" customHeight="1" x14ac:dyDescent="0.15"/>
    <row r="158" ht="24" customHeight="1" x14ac:dyDescent="0.15"/>
  </sheetData>
  <mergeCells count="2">
    <mergeCell ref="A1:H1"/>
    <mergeCell ref="A105:H105"/>
  </mergeCells>
  <phoneticPr fontId="0" type="noConversion"/>
  <printOptions horizontalCentered="1"/>
  <pageMargins left="0.58742653666518807" right="0.58742653666518807" top="0.39022900457457299" bottom="0.58742653666518807" header="0.58742653666518807" footer="0.39022900457457299"/>
  <pageSetup paperSize="9" scale="76" firstPageNumber="0" fitToHeight="0" orientation="landscape" blackAndWhite="1" useFirstPageNumber="1" r:id="rId1"/>
  <extLst>
    <ext uri="{2D9387EB-5337-4D45-933B-B4D357D02E09}">
      <gutter val="0.0" pos="0"/>
    </ext>
  </extLst>
</worksheet>
</file>

<file path=docProps/app.xml><?xml version="1.0" encoding="utf-8"?>
<Properties xmlns="http://schemas.openxmlformats.org/officeDocument/2006/extended-properties" xmlns:vt="http://schemas.openxmlformats.org/officeDocument/2006/docPropsVTypes">
  <Template>Normal.eit</Template>
  <TotalTime>37</TotalTime>
  <Application>Microsoft Excel</Application>
  <DocSecurity>0</DocSecurity>
  <ScaleCrop>false</ScaleCrop>
  <HeadingPairs>
    <vt:vector size="4" baseType="variant">
      <vt:variant>
        <vt:lpstr>工作表</vt:lpstr>
      </vt:variant>
      <vt:variant>
        <vt:i4>36</vt:i4>
      </vt:variant>
      <vt:variant>
        <vt:lpstr>命名范围</vt:lpstr>
      </vt:variant>
      <vt:variant>
        <vt:i4>57</vt:i4>
      </vt:variant>
    </vt:vector>
  </HeadingPairs>
  <TitlesOfParts>
    <vt:vector size="93" baseType="lpstr">
      <vt:lpstr>1-2025年阿坝州一般公共预算收入决算表</vt:lpstr>
      <vt:lpstr>2-2025年阿坝州一般公共预算支出决算表</vt:lpstr>
      <vt:lpstr>3-2025年阿坝州一般公共预算收支决算平衡表 </vt:lpstr>
      <vt:lpstr>4-2025年阿坝州本级一般公共预算收入决算表</vt:lpstr>
      <vt:lpstr>5-2025年阿坝州本级一般公共预算支出决算表</vt:lpstr>
      <vt:lpstr>6-2025年阿坝州本级一般公共预算收支决算平衡表</vt:lpstr>
      <vt:lpstr>7-2025年阿坝州本级一般公共预算经济分类科目支出决算表</vt:lpstr>
      <vt:lpstr>8-2025年阿坝州本级一般公共预算经济分类科目基本支出决</vt:lpstr>
      <vt:lpstr>9-2025年省对阿坝州一般公共预算转移支付和税收返还决算</vt:lpstr>
      <vt:lpstr>10-阿坝州2025年州对县（市、区）一般公共预算转移支付和税</vt:lpstr>
      <vt:lpstr>11-2025年阿坝州本级预算内基本建设决算表</vt:lpstr>
      <vt:lpstr>12-2025年阿坝州本级重大政府投资计划重大投资项目决</vt:lpstr>
      <vt:lpstr>13-2025年阿坝州政府性基金预算收入决算表</vt:lpstr>
      <vt:lpstr>14-2025年阿坝州政府性基金预算支出决算表</vt:lpstr>
      <vt:lpstr>15-2025年阿坝州政府性基金预算收支决算平衡表</vt:lpstr>
      <vt:lpstr>16-2025年阿坝州本级政府性基金预算收入决算表</vt:lpstr>
      <vt:lpstr>17-2025年阿坝州本级政府性基金预算支出决算表</vt:lpstr>
      <vt:lpstr>18-2025年阿坝州本级政府性基金预算收支决算平衡表</vt:lpstr>
      <vt:lpstr>19-2025年省对州政府性基金预算转移支付决算表</vt:lpstr>
      <vt:lpstr>20-2025年阿坝州国有资本经营预算收入决算表</vt:lpstr>
      <vt:lpstr>21-2025年阿坝州国有资本经营预算支出决算表</vt:lpstr>
      <vt:lpstr>22-2025年阿坝州国有资本经营预算收支决算平衡表</vt:lpstr>
      <vt:lpstr>23-2025年阿坝州本级国有资本经营预算收入决算表</vt:lpstr>
      <vt:lpstr>24-2025年阿坝州本级国有资本经营预算支出决算表</vt:lpstr>
      <vt:lpstr>25-2025年阿坝州本级国有资本经营预算收支决算平衡表</vt:lpstr>
      <vt:lpstr>26-2025年阿坝州本级对下国有资本经营预算转移支付决算</vt:lpstr>
      <vt:lpstr>27-2025年阿坝州社会保险基金预算收入决算表</vt:lpstr>
      <vt:lpstr>28-2025年阿坝州社会保险基金预算支出决算表</vt:lpstr>
      <vt:lpstr>29-2025年阿坝州社会保险基金预算收支决算平衡表</vt:lpstr>
      <vt:lpstr>30-2025年阿坝州本级社会保险基金预算收入决算表</vt:lpstr>
      <vt:lpstr>31-2025年阿坝州本级社会保险基金预算支出决算表</vt:lpstr>
      <vt:lpstr>32-2025年阿坝州本级社会保险基金预算收支决算平衡表</vt:lpstr>
      <vt:lpstr>33-阿坝州2025年地方政府债务限额及余额决算情况表</vt:lpstr>
      <vt:lpstr>34-阿坝州2025年地方政府债务相关情况表</vt:lpstr>
      <vt:lpstr>35-阿坝州本级2025年本级地方政府专项债务表</vt:lpstr>
      <vt:lpstr>36-阿坝州2025年地方政府债券使用情况表</vt:lpstr>
      <vt:lpstr>'10-阿坝州2025年州对县（市、区）一般公共预算转移支付和税'!Print_Area</vt:lpstr>
      <vt:lpstr>'11-2025年阿坝州本级预算内基本建设决算表'!Print_Area</vt:lpstr>
      <vt:lpstr>'1-2025年阿坝州一般公共预算收入决算表'!Print_Area</vt:lpstr>
      <vt:lpstr>'12-2025年阿坝州本级重大政府投资计划重大投资项目决'!Print_Area</vt:lpstr>
      <vt:lpstr>'13-2025年阿坝州政府性基金预算收入决算表'!Print_Area</vt:lpstr>
      <vt:lpstr>'14-2025年阿坝州政府性基金预算支出决算表'!Print_Area</vt:lpstr>
      <vt:lpstr>'15-2025年阿坝州政府性基金预算收支决算平衡表'!Print_Area</vt:lpstr>
      <vt:lpstr>'16-2025年阿坝州本级政府性基金预算收入决算表'!Print_Area</vt:lpstr>
      <vt:lpstr>'17-2025年阿坝州本级政府性基金预算支出决算表'!Print_Area</vt:lpstr>
      <vt:lpstr>'18-2025年阿坝州本级政府性基金预算收支决算平衡表'!Print_Area</vt:lpstr>
      <vt:lpstr>'19-2025年省对州政府性基金预算转移支付决算表'!Print_Area</vt:lpstr>
      <vt:lpstr>'21-2025年阿坝州国有资本经营预算支出决算表'!Print_Area</vt:lpstr>
      <vt:lpstr>'2-2025年阿坝州一般公共预算支出决算表'!Print_Area</vt:lpstr>
      <vt:lpstr>'22-2025年阿坝州国有资本经营预算收支决算平衡表'!Print_Area</vt:lpstr>
      <vt:lpstr>'23-2025年阿坝州本级国有资本经营预算收入决算表'!Print_Area</vt:lpstr>
      <vt:lpstr>'24-2025年阿坝州本级国有资本经营预算支出决算表'!Print_Area</vt:lpstr>
      <vt:lpstr>'25-2025年阿坝州本级国有资本经营预算收支决算平衡表'!Print_Area</vt:lpstr>
      <vt:lpstr>'26-2025年阿坝州本级对下国有资本经营预算转移支付决算'!Print_Area</vt:lpstr>
      <vt:lpstr>'27-2025年阿坝州社会保险基金预算收入决算表'!Print_Area</vt:lpstr>
      <vt:lpstr>'28-2025年阿坝州社会保险基金预算支出决算表'!Print_Area</vt:lpstr>
      <vt:lpstr>'29-2025年阿坝州社会保险基金预算收支决算平衡表'!Print_Area</vt:lpstr>
      <vt:lpstr>'30-2025年阿坝州本级社会保险基金预算收入决算表'!Print_Area</vt:lpstr>
      <vt:lpstr>'31-2025年阿坝州本级社会保险基金预算支出决算表'!Print_Area</vt:lpstr>
      <vt:lpstr>'3-2025年阿坝州一般公共预算收支决算平衡表 '!Print_Area</vt:lpstr>
      <vt:lpstr>'32-2025年阿坝州本级社会保险基金预算收支决算平衡表'!Print_Area</vt:lpstr>
      <vt:lpstr>'33-阿坝州2025年地方政府债务限额及余额决算情况表'!Print_Area</vt:lpstr>
      <vt:lpstr>'34-阿坝州2025年地方政府债务相关情况表'!Print_Area</vt:lpstr>
      <vt:lpstr>'35-阿坝州本级2025年本级地方政府专项债务表'!Print_Area</vt:lpstr>
      <vt:lpstr>'4-2025年阿坝州本级一般公共预算收入决算表'!Print_Area</vt:lpstr>
      <vt:lpstr>'5-2025年阿坝州本级一般公共预算支出决算表'!Print_Area</vt:lpstr>
      <vt:lpstr>'6-2025年阿坝州本级一般公共预算收支决算平衡表'!Print_Area</vt:lpstr>
      <vt:lpstr>'7-2025年阿坝州本级一般公共预算经济分类科目支出决算表'!Print_Area</vt:lpstr>
      <vt:lpstr>'8-2025年阿坝州本级一般公共预算经济分类科目基本支出决'!Print_Area</vt:lpstr>
      <vt:lpstr>'9-2025年省对阿坝州一般公共预算转移支付和税收返还决算'!Print_Area</vt:lpstr>
      <vt:lpstr>'10-阿坝州2025年州对县（市、区）一般公共预算转移支付和税'!Print_Titles</vt:lpstr>
      <vt:lpstr>'11-2025年阿坝州本级预算内基本建设决算表'!Print_Titles</vt:lpstr>
      <vt:lpstr>'13-2025年阿坝州政府性基金预算收入决算表'!Print_Titles</vt:lpstr>
      <vt:lpstr>'14-2025年阿坝州政府性基金预算支出决算表'!Print_Titles</vt:lpstr>
      <vt:lpstr>'16-2025年阿坝州本级政府性基金预算收入决算表'!Print_Titles</vt:lpstr>
      <vt:lpstr>'17-2025年阿坝州本级政府性基金预算支出决算表'!Print_Titles</vt:lpstr>
      <vt:lpstr>'20-2025年阿坝州国有资本经营预算收入决算表'!Print_Titles</vt:lpstr>
      <vt:lpstr>'21-2025年阿坝州国有资本经营预算支出决算表'!Print_Titles</vt:lpstr>
      <vt:lpstr>'23-2025年阿坝州本级国有资本经营预算收入决算表'!Print_Titles</vt:lpstr>
      <vt:lpstr>'24-2025年阿坝州本级国有资本经营预算支出决算表'!Print_Titles</vt:lpstr>
      <vt:lpstr>'27-2025年阿坝州社会保险基金预算收入决算表'!Print_Titles</vt:lpstr>
      <vt:lpstr>'28-2025年阿坝州社会保险基金预算支出决算表'!Print_Titles</vt:lpstr>
      <vt:lpstr>'29-2025年阿坝州社会保险基金预算收支决算平衡表'!Print_Titles</vt:lpstr>
      <vt:lpstr>'30-2025年阿坝州本级社会保险基金预算收入决算表'!Print_Titles</vt:lpstr>
      <vt:lpstr>'31-2025年阿坝州本级社会保险基金预算支出决算表'!Print_Titles</vt:lpstr>
      <vt:lpstr>'3-2025年阿坝州一般公共预算收支决算平衡表 '!Print_Titles</vt:lpstr>
      <vt:lpstr>'32-2025年阿坝州本级社会保险基金预算收支决算平衡表'!Print_Titles</vt:lpstr>
      <vt:lpstr>'36-阿坝州2025年地方政府债券使用情况表'!Print_Titles</vt:lpstr>
      <vt:lpstr>'5-2025年阿坝州本级一般公共预算支出决算表'!Print_Titles</vt:lpstr>
      <vt:lpstr>'6-2025年阿坝州本级一般公共预算收支决算平衡表'!Print_Titles</vt:lpstr>
      <vt:lpstr>'7-2025年阿坝州本级一般公共预算经济分类科目支出决算表'!Print_Titles</vt:lpstr>
      <vt:lpstr>'8-2025年阿坝州本级一般公共预算经济分类科目基本支出决'!Print_Titles</vt:lpstr>
      <vt:lpstr>'9-2025年省对阿坝州一般公共预算转移支付和税收返还决算'!Print_Titles</vt:lpstr>
    </vt:vector>
  </TitlesOfParts>
  <Company>Microsoft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ABG</cp:lastModifiedBy>
  <cp:revision>0</cp:revision>
  <cp:lastPrinted>2019-02-12T09:16:00Z</cp:lastPrinted>
  <dcterms:created xsi:type="dcterms:W3CDTF">2018-01-08T02:36:00Z</dcterms:created>
  <dcterms:modified xsi:type="dcterms:W3CDTF">2026-09-16T03:19:43Z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2052-12.1.0.28043</vt:lpwstr>
  </property>
  <property fmtid="{D5CDD505-2E9C-101B-9397-08002B2CF9AE}" pid="3" name="KSOReadingLayout">
    <vt:bool>false</vt:bool>
  </property>
  <property fmtid="{D5CDD505-2E9C-101B-9397-08002B2CF9AE}" pid="4" name="ICV">
    <vt:lpwstr>E6473D0CA5CE4654B8682514123B4804_12</vt:lpwstr>
  </property>
  <property fmtid="{D5CDD505-2E9C-101B-9397-08002B2CF9AE}" pid="5" name="CalculationRule">
    <vt:i4>0</vt:i4>
  </property>
</Properties>
</file>