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00"/>
  </bookViews>
  <sheets>
    <sheet name="州级责任单位投资促进和项目推进考核评价得分情况表" sheetId="1" r:id="rId1"/>
  </sheets>
  <calcPr calcId="144525"/>
</workbook>
</file>

<file path=xl/sharedStrings.xml><?xml version="1.0" encoding="utf-8"?>
<sst xmlns="http://schemas.openxmlformats.org/spreadsheetml/2006/main" count="44" uniqueCount="38">
  <si>
    <r>
      <rPr>
        <sz val="14"/>
        <rFont val="黑体"/>
        <charset val="134"/>
      </rPr>
      <t>附件</t>
    </r>
    <r>
      <rPr>
        <sz val="14"/>
        <rFont val="Times New Roman"/>
        <charset val="134"/>
      </rPr>
      <t>2</t>
    </r>
  </si>
  <si>
    <t>州级责任单位投资促进和项目推进考核评价得分情况表</t>
  </si>
  <si>
    <t>单位：分</t>
  </si>
  <si>
    <t>折合
得分</t>
  </si>
  <si>
    <t>州级责任单位</t>
  </si>
  <si>
    <t>总计</t>
  </si>
  <si>
    <t>01.续建重点项目投资完成情况评（30分）</t>
  </si>
  <si>
    <t>02.新开工重点项目开工情况评价（20分）</t>
  </si>
  <si>
    <t>03.项目储备和前期工作情况评价（20分）</t>
  </si>
  <si>
    <t>04.项目协调调度情况评价（30分）</t>
  </si>
  <si>
    <t>05.监督检查及州级领导批示督办完成情况得分评价</t>
  </si>
  <si>
    <t>小计</t>
  </si>
  <si>
    <t>【部门负责续建批次重点项目年度投资额/目标额】×基础分值，最高得分不超过35分。</t>
  </si>
  <si>
    <t>加分/扣分标准：【部门负责续建项目年度投资额/州级部门负责续建重点项目年度投资额之和】×10分计算，最高加分不超过3分。</t>
  </si>
  <si>
    <t>【部门负责实际新开工重点项目个数/新开工批次重点项目个数】×基础分值。</t>
  </si>
  <si>
    <t>加分/扣分标准：①【部门负责新开工批次重点项目个数/部门负责新开工批次重点项目总数】×10分计算，最高加分不超过3分；</t>
  </si>
  <si>
    <t>加分/扣分标准：②【部门负责新开工重点项目实际完成投资/上年部门负责新开工项目实际完成投资－100%】×10分计算，最高加分、扣分不超过±3分。</t>
  </si>
  <si>
    <t>基础分值：纳入加快前期批次的，每个项目计5分；同时完成各项前期工作目标任务的，每个项目再计5分，最高得分不超20分。</t>
  </si>
  <si>
    <t>基础分值：及时协调解决自身事权范围内项目推进困难和问题，对超出自身职责范围的及时转送相关责任主体，全年无扣分情形得满分。</t>
  </si>
  <si>
    <t>加分/扣分标准：项目推进困难问题属州级部门事权范围内，经州重推办书面转办问题困难后超二个月未解决或经三次书面通报指出同一问题，且无充分理由而拒不办理的，每起扣3分，扣完为止；</t>
  </si>
  <si>
    <t>加分/扣分标准：①代表省、州接受国家或省有关投资促进、项目推进方面专项检查获得肯定，分别加7分/起、5分/起；获得省级或州级表彰、作为成功案例印发或经验介绍的，分别加6分/起、3分/起。</t>
  </si>
  <si>
    <t>加(扣)分值</t>
  </si>
  <si>
    <t>具体事由</t>
  </si>
  <si>
    <t>州发改委</t>
  </si>
  <si>
    <t>发改委作为投资主管部门，按照年初考核方案超额完成10%的投资目标，达10.4%。</t>
  </si>
  <si>
    <t>州经信局</t>
  </si>
  <si>
    <t>《关于2021年4月重点项目推进困难问题及诉求转办责任分工的通知》（阿州重办〔2021〕7号）有关“小金四姑娘山110千伏输变电工程‘应开未开’”转办事项，超2个月未解决。</t>
  </si>
  <si>
    <t>州教育局</t>
  </si>
  <si>
    <t>州自然资源局</t>
  </si>
  <si>
    <t>州住建局</t>
  </si>
  <si>
    <t>州交通运输局</t>
  </si>
  <si>
    <t>《关于2021年4月重点项目推进困难问题及诉求转办责任分工的通知》（阿州重办〔2021〕7号）有关“G227线壤塘吾依乡八格都寨灾害绕避复线工程‘应开未开’”转办事项，超2个月未解决也未书面说明情况。</t>
  </si>
  <si>
    <t>州水务局</t>
  </si>
  <si>
    <t>州文体旅游局</t>
  </si>
  <si>
    <t>州卫生健康委</t>
  </si>
  <si>
    <t>州国资委</t>
  </si>
  <si>
    <r>
      <rPr>
        <sz val="10.5"/>
        <rFont val="宋体"/>
        <charset val="134"/>
      </rPr>
      <t>《关于</t>
    </r>
    <r>
      <rPr>
        <sz val="10.5"/>
        <rFont val="Times New Roman"/>
        <charset val="0"/>
      </rPr>
      <t>2021</t>
    </r>
    <r>
      <rPr>
        <sz val="10.5"/>
        <rFont val="宋体"/>
        <charset val="134"/>
      </rPr>
      <t>年</t>
    </r>
    <r>
      <rPr>
        <sz val="10.5"/>
        <rFont val="Times New Roman"/>
        <charset val="0"/>
      </rPr>
      <t>3</t>
    </r>
    <r>
      <rPr>
        <sz val="10.5"/>
        <rFont val="宋体"/>
        <charset val="134"/>
      </rPr>
      <t>月重点项目推进困难问题及诉求转办责任分工的通知》（阿州重办〔</t>
    </r>
    <r>
      <rPr>
        <sz val="10.5"/>
        <rFont val="Times New Roman"/>
        <charset val="0"/>
      </rPr>
      <t>2021</t>
    </r>
    <r>
      <rPr>
        <sz val="10.5"/>
        <rFont val="宋体"/>
        <charset val="134"/>
      </rPr>
      <t>〕</t>
    </r>
    <r>
      <rPr>
        <sz val="10.5"/>
        <rFont val="Times New Roman"/>
        <charset val="0"/>
      </rPr>
      <t>5</t>
    </r>
    <r>
      <rPr>
        <sz val="10.5"/>
        <rFont val="宋体"/>
        <charset val="134"/>
      </rPr>
      <t>号）有关</t>
    </r>
    <r>
      <rPr>
        <sz val="10.5"/>
        <rFont val="Times New Roman"/>
        <charset val="0"/>
      </rPr>
      <t>“‘</t>
    </r>
    <r>
      <rPr>
        <sz val="10.5"/>
        <rFont val="宋体"/>
        <charset val="134"/>
      </rPr>
      <t>智享阿坝</t>
    </r>
    <r>
      <rPr>
        <sz val="10.5"/>
        <rFont val="Times New Roman"/>
        <charset val="0"/>
      </rPr>
      <t>’</t>
    </r>
    <r>
      <rPr>
        <sz val="10.5"/>
        <rFont val="宋体"/>
        <charset val="134"/>
      </rPr>
      <t>全域旅游平台</t>
    </r>
    <r>
      <rPr>
        <sz val="10.5"/>
        <rFont val="Times New Roman"/>
        <charset val="0"/>
      </rPr>
      <t>‘</t>
    </r>
    <r>
      <rPr>
        <sz val="10.5"/>
        <rFont val="宋体"/>
        <charset val="134"/>
      </rPr>
      <t>应开未开</t>
    </r>
    <r>
      <rPr>
        <sz val="10.5"/>
        <rFont val="Times New Roman"/>
        <charset val="0"/>
      </rPr>
      <t>’”</t>
    </r>
    <r>
      <rPr>
        <sz val="10.5"/>
        <rFont val="宋体"/>
        <charset val="134"/>
      </rPr>
      <t>转办事项，超</t>
    </r>
    <r>
      <rPr>
        <sz val="10.5"/>
        <rFont val="Times New Roman"/>
        <charset val="0"/>
      </rPr>
      <t>3</t>
    </r>
    <r>
      <rPr>
        <sz val="10.5"/>
        <rFont val="宋体"/>
        <charset val="134"/>
      </rPr>
      <t>个月未解决。</t>
    </r>
  </si>
  <si>
    <t>州林草局</t>
  </si>
</sst>
</file>

<file path=xl/styles.xml><?xml version="1.0" encoding="utf-8"?>
<styleSheet xmlns="http://schemas.openxmlformats.org/spreadsheetml/2006/main">
  <numFmts count="5">
    <numFmt numFmtId="176" formatCode="0.00_ "/>
    <numFmt numFmtId="43" formatCode="_ * #,##0.00_ ;_ * \-#,##0.00_ ;_ * &quot;-&quot;??_ ;_ @_ "/>
    <numFmt numFmtId="42" formatCode="_ &quot;￥&quot;* #,##0_ ;_ &quot;￥&quot;* \-#,##0_ ;_ &quot;￥&quot;* &quot;-&quot;_ ;_ @_ "/>
    <numFmt numFmtId="41" formatCode="_ * #,##0_ ;_ * \-#,##0_ ;_ * &quot;-&quot;_ ;_ @_ "/>
    <numFmt numFmtId="44" formatCode="_ &quot;￥&quot;* #,##0.00_ ;_ &quot;￥&quot;* \-#,##0.00_ ;_ &quot;￥&quot;* &quot;-&quot;??_ ;_ @_ "/>
  </numFmts>
  <fonts count="32">
    <font>
      <sz val="11"/>
      <color theme="1"/>
      <name val="宋体"/>
      <charset val="134"/>
      <scheme val="minor"/>
    </font>
    <font>
      <sz val="14"/>
      <name val="黑体"/>
      <charset val="134"/>
    </font>
    <font>
      <sz val="12"/>
      <name val="黑体"/>
      <charset val="134"/>
    </font>
    <font>
      <sz val="12"/>
      <name val="宋体"/>
      <charset val="134"/>
    </font>
    <font>
      <sz val="22"/>
      <name val="方正小标宋简体"/>
      <charset val="134"/>
    </font>
    <font>
      <sz val="10.5"/>
      <name val="黑体"/>
      <charset val="134"/>
    </font>
    <font>
      <sz val="10.5"/>
      <name val="Times New Roman"/>
      <charset val="0"/>
    </font>
    <font>
      <sz val="10.5"/>
      <name val="宋体"/>
      <charset val="134"/>
    </font>
    <font>
      <b/>
      <sz val="10.5"/>
      <name val="Times New Roman"/>
      <charset val="0"/>
    </font>
    <font>
      <sz val="11"/>
      <name val="Times New Roman"/>
      <charset val="0"/>
    </font>
    <font>
      <sz val="10.5"/>
      <color rgb="FFFF0000"/>
      <name val="Times New Roman"/>
      <charset val="0"/>
    </font>
    <font>
      <sz val="11"/>
      <name val="黑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3F3F76"/>
      <name val="宋体"/>
      <charset val="0"/>
      <scheme val="minor"/>
    </font>
    <font>
      <b/>
      <sz val="11"/>
      <color rgb="FFFA7D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b/>
      <sz val="15"/>
      <color theme="3"/>
      <name val="宋体"/>
      <charset val="134"/>
      <scheme val="minor"/>
    </font>
    <font>
      <u/>
      <sz val="11"/>
      <color rgb="FF0000FF"/>
      <name val="宋体"/>
      <charset val="0"/>
      <scheme val="minor"/>
    </font>
    <font>
      <u/>
      <sz val="11"/>
      <color rgb="FF800080"/>
      <name val="宋体"/>
      <charset val="0"/>
      <scheme val="minor"/>
    </font>
    <font>
      <b/>
      <sz val="11"/>
      <color rgb="FFFFFFFF"/>
      <name val="宋体"/>
      <charset val="0"/>
      <scheme val="minor"/>
    </font>
    <font>
      <sz val="11"/>
      <color rgb="FFFA7D00"/>
      <name val="宋体"/>
      <charset val="0"/>
      <scheme val="minor"/>
    </font>
    <font>
      <sz val="14"/>
      <name val="Times New Roman"/>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rgb="FFF2F2F2"/>
        <bgColor indexed="64"/>
      </patternFill>
    </fill>
    <fill>
      <patternFill patternType="solid">
        <fgColor theme="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rgb="FFFFFFCC"/>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7"/>
        <bgColor indexed="64"/>
      </patternFill>
    </fill>
    <fill>
      <patternFill patternType="solid">
        <fgColor theme="9" tint="0.399975585192419"/>
        <bgColor indexed="64"/>
      </patternFill>
    </fill>
    <fill>
      <patternFill patternType="solid">
        <fgColor rgb="FFA5A5A5"/>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top/>
      <bottom style="thin">
        <color auto="true"/>
      </bottom>
      <diagonal/>
    </border>
    <border>
      <left/>
      <right/>
      <top/>
      <bottom style="thin">
        <color auto="true"/>
      </bottom>
      <diagonal/>
    </border>
    <border>
      <left/>
      <right style="thin">
        <color auto="true"/>
      </right>
      <top/>
      <bottom style="thin">
        <color auto="true"/>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13" fillId="18" borderId="0" applyNumberFormat="false" applyBorder="false" applyAlignment="false" applyProtection="false">
      <alignment vertical="center"/>
    </xf>
    <xf numFmtId="0" fontId="13" fillId="24"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3" fillId="21" borderId="0" applyNumberFormat="false" applyBorder="false" applyAlignment="false" applyProtection="false">
      <alignment vertical="center"/>
    </xf>
    <xf numFmtId="0" fontId="13" fillId="20" borderId="0" applyNumberFormat="false" applyBorder="false" applyAlignment="false" applyProtection="false">
      <alignment vertical="center"/>
    </xf>
    <xf numFmtId="0" fontId="12" fillId="28"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16" fillId="0" borderId="11"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0" fillId="0" borderId="7"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23" fillId="0" borderId="9"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12" fillId="25"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3" fillId="17" borderId="0" applyNumberFormat="false" applyBorder="false" applyAlignment="false" applyProtection="false">
      <alignment vertical="center"/>
    </xf>
    <xf numFmtId="0" fontId="12" fillId="23" borderId="0" applyNumberFormat="false" applyBorder="false" applyAlignment="false" applyProtection="false">
      <alignment vertical="center"/>
    </xf>
    <xf numFmtId="0" fontId="26" fillId="0" borderId="9" applyNumberFormat="false" applyFill="false" applyAlignment="false" applyProtection="false">
      <alignment vertical="center"/>
    </xf>
    <xf numFmtId="0" fontId="27" fillId="0" borderId="0" applyNumberFormat="false" applyFill="false" applyBorder="false" applyAlignment="false" applyProtection="false">
      <alignment vertical="center"/>
    </xf>
    <xf numFmtId="0" fontId="13" fillId="2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13" fillId="22" borderId="0" applyNumberFormat="false" applyBorder="false" applyAlignment="false" applyProtection="false">
      <alignment vertical="center"/>
    </xf>
    <xf numFmtId="0" fontId="19" fillId="15" borderId="6" applyNumberFormat="false" applyAlignment="false" applyProtection="false">
      <alignment vertical="center"/>
    </xf>
    <xf numFmtId="0" fontId="28"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12" fillId="30" borderId="0" applyNumberFormat="false" applyBorder="false" applyAlignment="false" applyProtection="false">
      <alignment vertical="center"/>
    </xf>
    <xf numFmtId="0" fontId="13" fillId="26"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18" fillId="14" borderId="6" applyNumberFormat="false" applyAlignment="false" applyProtection="false">
      <alignment vertical="center"/>
    </xf>
    <xf numFmtId="0" fontId="21" fillId="15" borderId="8" applyNumberFormat="false" applyAlignment="false" applyProtection="false">
      <alignment vertical="center"/>
    </xf>
    <xf numFmtId="0" fontId="29" fillId="32" borderId="12" applyNumberFormat="false" applyAlignment="false" applyProtection="false">
      <alignment vertical="center"/>
    </xf>
    <xf numFmtId="0" fontId="30" fillId="0" borderId="13" applyNumberFormat="false" applyFill="false" applyAlignment="false" applyProtection="false">
      <alignment vertical="center"/>
    </xf>
    <xf numFmtId="0" fontId="12" fillId="13" borderId="0" applyNumberFormat="false" applyBorder="false" applyAlignment="false" applyProtection="false">
      <alignment vertical="center"/>
    </xf>
    <xf numFmtId="0" fontId="12" fillId="29" borderId="0" applyNumberFormat="false" applyBorder="false" applyAlignment="false" applyProtection="false">
      <alignment vertical="center"/>
    </xf>
    <xf numFmtId="0" fontId="0" fillId="19" borderId="10" applyNumberFormat="false" applyFont="false" applyAlignment="false" applyProtection="false">
      <alignment vertical="center"/>
    </xf>
    <xf numFmtId="0" fontId="25" fillId="0" borderId="0" applyNumberFormat="false" applyFill="false" applyBorder="false" applyAlignment="false" applyProtection="false">
      <alignment vertical="center"/>
    </xf>
    <xf numFmtId="0" fontId="17" fillId="11"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2" fillId="10"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3" fillId="8"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2" fillId="6" borderId="0" applyNumberFormat="false" applyBorder="false" applyAlignment="false" applyProtection="false">
      <alignment vertical="center"/>
    </xf>
    <xf numFmtId="0" fontId="13" fillId="5" borderId="0" applyNumberFormat="false" applyBorder="false" applyAlignment="false" applyProtection="false">
      <alignment vertical="center"/>
    </xf>
    <xf numFmtId="0" fontId="12" fillId="4" borderId="0" applyNumberFormat="false" applyBorder="false" applyAlignment="false" applyProtection="false">
      <alignment vertical="center"/>
    </xf>
    <xf numFmtId="0" fontId="13" fillId="3" borderId="0" applyNumberFormat="false" applyBorder="false" applyAlignment="false" applyProtection="false">
      <alignment vertical="center"/>
    </xf>
    <xf numFmtId="0" fontId="12" fillId="2" borderId="0" applyNumberFormat="false" applyBorder="false" applyAlignment="false" applyProtection="false">
      <alignment vertical="center"/>
    </xf>
  </cellStyleXfs>
  <cellXfs count="27">
    <xf numFmtId="0" fontId="0" fillId="0" borderId="0" xfId="0">
      <alignment vertical="center"/>
    </xf>
    <xf numFmtId="0" fontId="1" fillId="0" borderId="0" xfId="0" applyFont="true" applyFill="true" applyBorder="true" applyAlignment="true" applyProtection="true">
      <alignment horizontal="center" vertical="center"/>
    </xf>
    <xf numFmtId="0" fontId="2" fillId="0" borderId="0" xfId="0" applyFont="true" applyFill="true" applyBorder="true" applyAlignment="true" applyProtection="true">
      <alignment horizontal="center" vertical="center" wrapText="true"/>
    </xf>
    <xf numFmtId="0" fontId="3" fillId="0" borderId="0" xfId="0" applyFont="true" applyFill="true" applyBorder="true" applyAlignment="true" applyProtection="true">
      <alignment horizontal="center" vertical="center"/>
    </xf>
    <xf numFmtId="0" fontId="3" fillId="0" borderId="0" xfId="0" applyFont="true" applyFill="true" applyBorder="true" applyAlignment="true" applyProtection="true">
      <alignment vertical="center"/>
    </xf>
    <xf numFmtId="0" fontId="4" fillId="0" borderId="0" xfId="0"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center" vertical="center" wrapText="true"/>
    </xf>
    <xf numFmtId="0" fontId="6" fillId="0" borderId="1" xfId="0" applyFont="true" applyFill="true" applyBorder="true" applyAlignment="true" applyProtection="true">
      <alignment horizontal="center" vertical="center"/>
    </xf>
    <xf numFmtId="0" fontId="7" fillId="0" borderId="2" xfId="0" applyFont="true" applyFill="true" applyBorder="true" applyAlignment="true" applyProtection="true">
      <alignment horizontal="center" vertical="center" wrapText="true"/>
    </xf>
    <xf numFmtId="176" fontId="6" fillId="0" borderId="1" xfId="0" applyNumberFormat="true" applyFont="true" applyFill="true" applyBorder="true" applyAlignment="true" applyProtection="true">
      <alignment horizontal="center" vertical="center" wrapText="true"/>
    </xf>
    <xf numFmtId="0" fontId="5" fillId="0" borderId="3" xfId="0" applyFont="true" applyFill="true" applyBorder="true" applyAlignment="true" applyProtection="true">
      <alignment horizontal="center" vertical="center" wrapText="true"/>
    </xf>
    <xf numFmtId="0" fontId="7" fillId="0" borderId="1" xfId="0" applyFont="true" applyFill="true" applyBorder="true" applyAlignment="true" applyProtection="true">
      <alignment horizontal="center" vertical="center" wrapText="true"/>
    </xf>
    <xf numFmtId="176" fontId="8" fillId="0" borderId="1" xfId="0" applyNumberFormat="true" applyFont="true" applyFill="true" applyBorder="true" applyAlignment="true" applyProtection="true">
      <alignment horizontal="center" vertical="center" wrapText="true"/>
    </xf>
    <xf numFmtId="0" fontId="5" fillId="0" borderId="1" xfId="0" applyFont="true" applyFill="true" applyBorder="true" applyAlignment="true" applyProtection="true">
      <alignment horizontal="justify" vertical="center" wrapText="true"/>
    </xf>
    <xf numFmtId="0" fontId="5" fillId="0" borderId="4" xfId="0" applyFont="true" applyFill="true" applyBorder="true" applyAlignment="true" applyProtection="true">
      <alignment horizontal="center" vertical="center" wrapText="true"/>
    </xf>
    <xf numFmtId="176" fontId="6" fillId="0" borderId="1" xfId="0" applyNumberFormat="true" applyFont="true" applyFill="true" applyBorder="true" applyAlignment="true" applyProtection="true">
      <alignment horizontal="center" vertical="center"/>
    </xf>
    <xf numFmtId="176" fontId="8" fillId="0" borderId="1" xfId="0" applyNumberFormat="true" applyFont="true" applyFill="true" applyBorder="true" applyAlignment="true" applyProtection="true">
      <alignment horizontal="center" vertical="center"/>
    </xf>
    <xf numFmtId="0" fontId="8" fillId="0" borderId="1" xfId="0" applyFont="true" applyFill="true" applyBorder="true" applyAlignment="true" applyProtection="true">
      <alignment horizontal="center" vertical="center" wrapText="true"/>
    </xf>
    <xf numFmtId="0" fontId="9" fillId="0" borderId="1" xfId="0" applyFont="true" applyFill="true" applyBorder="true" applyAlignment="true" applyProtection="true">
      <alignment horizontal="center" vertical="center"/>
    </xf>
    <xf numFmtId="0" fontId="10" fillId="0" borderId="1" xfId="0" applyFont="true" applyFill="true" applyBorder="true" applyAlignment="true" applyProtection="true">
      <alignment horizontal="center" vertical="center"/>
    </xf>
    <xf numFmtId="0" fontId="7" fillId="0" borderId="1" xfId="0" applyFont="true" applyFill="true" applyBorder="true" applyAlignment="true" applyProtection="true">
      <alignment vertical="center" wrapText="true"/>
    </xf>
    <xf numFmtId="0" fontId="6" fillId="0" borderId="1" xfId="0" applyFont="true" applyFill="true" applyBorder="true" applyAlignment="true" applyProtection="true">
      <alignment vertical="center"/>
    </xf>
    <xf numFmtId="0" fontId="11" fillId="0" borderId="0" xfId="0" applyFont="true" applyFill="true" applyBorder="true" applyAlignment="true" applyProtection="true">
      <alignment horizontal="center" vertical="center" wrapText="true"/>
    </xf>
    <xf numFmtId="0" fontId="2" fillId="0" borderId="1" xfId="0" applyFont="true" applyFill="true" applyBorder="true" applyAlignment="true" applyProtection="true">
      <alignment horizontal="left" vertical="center" wrapText="true"/>
    </xf>
    <xf numFmtId="0" fontId="5" fillId="0" borderId="1" xfId="0" applyFont="true" applyFill="true" applyBorder="true" applyAlignment="true" applyProtection="true">
      <alignment horizontal="center" vertical="center"/>
    </xf>
    <xf numFmtId="0" fontId="5" fillId="0" borderId="5" xfId="0" applyFont="true" applyFill="true" applyBorder="true" applyAlignment="true" applyProtection="true">
      <alignment horizontal="center"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S17"/>
  <sheetViews>
    <sheetView tabSelected="1" view="pageBreakPreview" zoomScaleNormal="100" zoomScaleSheetLayoutView="100" workbookViewId="0">
      <selection activeCell="M4" sqref="M4:P4"/>
    </sheetView>
  </sheetViews>
  <sheetFormatPr defaultColWidth="9" defaultRowHeight="13.5"/>
  <cols>
    <col min="1" max="1" width="7.375" customWidth="true"/>
    <col min="2" max="2" width="14" customWidth="true"/>
    <col min="3" max="3" width="6.375" customWidth="true"/>
    <col min="4" max="4" width="5.875" customWidth="true"/>
    <col min="5" max="5" width="12.5" customWidth="true"/>
    <col min="6" max="6" width="15.125" customWidth="true"/>
    <col min="7" max="7" width="5.5" customWidth="true"/>
    <col min="8" max="8" width="12.375" customWidth="true"/>
    <col min="9" max="9" width="16" customWidth="true"/>
    <col min="10" max="10" width="16.75" customWidth="true"/>
    <col min="11" max="11" width="6.625" customWidth="true"/>
    <col min="12" max="12" width="18" customWidth="true"/>
    <col min="13" max="13" width="6.375" customWidth="true"/>
    <col min="14" max="14" width="17.375" customWidth="true"/>
    <col min="15" max="15" width="10.375" customWidth="true"/>
    <col min="16" max="16" width="23.75" customWidth="true"/>
    <col min="17" max="17" width="5.75" customWidth="true"/>
    <col min="18" max="18" width="10.75" customWidth="true"/>
    <col min="19" max="19" width="9.25" customWidth="true"/>
  </cols>
  <sheetData>
    <row r="1" ht="18.75" spans="1:19">
      <c r="A1" s="1" t="s">
        <v>0</v>
      </c>
      <c r="B1" s="2"/>
      <c r="C1" s="3"/>
      <c r="D1" s="4"/>
      <c r="E1" s="4"/>
      <c r="F1" s="4"/>
      <c r="G1" s="4"/>
      <c r="H1" s="4"/>
      <c r="I1" s="4"/>
      <c r="J1" s="4"/>
      <c r="K1" s="4"/>
      <c r="L1" s="4"/>
      <c r="M1" s="4"/>
      <c r="N1" s="4"/>
      <c r="O1" s="4"/>
      <c r="P1" s="4"/>
      <c r="Q1" s="4"/>
      <c r="R1" s="4"/>
      <c r="S1" s="4"/>
    </row>
    <row r="2" ht="28.5" spans="1:19">
      <c r="A2" s="3"/>
      <c r="B2" s="5" t="s">
        <v>1</v>
      </c>
      <c r="C2" s="5"/>
      <c r="D2" s="5"/>
      <c r="E2" s="5"/>
      <c r="F2" s="5"/>
      <c r="G2" s="5"/>
      <c r="H2" s="5"/>
      <c r="I2" s="5"/>
      <c r="J2" s="5"/>
      <c r="K2" s="5"/>
      <c r="L2" s="5"/>
      <c r="M2" s="5"/>
      <c r="N2" s="5"/>
      <c r="O2" s="5"/>
      <c r="P2" s="5"/>
      <c r="Q2" s="5"/>
      <c r="R2" s="5"/>
      <c r="S2" s="5"/>
    </row>
    <row r="3" ht="16" customHeight="true" spans="1:19">
      <c r="A3" s="3"/>
      <c r="B3" s="5"/>
      <c r="C3" s="5"/>
      <c r="D3" s="5"/>
      <c r="E3" s="5"/>
      <c r="F3" s="5"/>
      <c r="G3" s="5"/>
      <c r="H3" s="5"/>
      <c r="I3" s="5"/>
      <c r="J3" s="5"/>
      <c r="K3" s="5"/>
      <c r="L3" s="5"/>
      <c r="M3" s="5"/>
      <c r="N3" s="5"/>
      <c r="O3" s="5"/>
      <c r="P3" s="5"/>
      <c r="Q3" s="5"/>
      <c r="R3" s="5"/>
      <c r="S3" s="23" t="s">
        <v>2</v>
      </c>
    </row>
    <row r="4" ht="28" customHeight="true" spans="1:19">
      <c r="A4" s="6" t="s">
        <v>3</v>
      </c>
      <c r="B4" s="6" t="s">
        <v>4</v>
      </c>
      <c r="C4" s="6" t="s">
        <v>5</v>
      </c>
      <c r="D4" s="6" t="s">
        <v>6</v>
      </c>
      <c r="E4" s="6"/>
      <c r="F4" s="6"/>
      <c r="G4" s="6" t="s">
        <v>7</v>
      </c>
      <c r="H4" s="6"/>
      <c r="I4" s="6"/>
      <c r="J4" s="6"/>
      <c r="K4" s="6" t="s">
        <v>8</v>
      </c>
      <c r="L4" s="6"/>
      <c r="M4" s="6" t="s">
        <v>9</v>
      </c>
      <c r="N4" s="6"/>
      <c r="O4" s="6"/>
      <c r="P4" s="6"/>
      <c r="Q4" s="24" t="s">
        <v>10</v>
      </c>
      <c r="R4" s="24"/>
      <c r="S4" s="24"/>
    </row>
    <row r="5" ht="122" customHeight="true" spans="1:19">
      <c r="A5" s="6"/>
      <c r="B5" s="6"/>
      <c r="C5" s="6"/>
      <c r="D5" s="7" t="s">
        <v>11</v>
      </c>
      <c r="E5" s="14" t="s">
        <v>12</v>
      </c>
      <c r="F5" s="14" t="s">
        <v>13</v>
      </c>
      <c r="G5" s="7" t="s">
        <v>11</v>
      </c>
      <c r="H5" s="14" t="s">
        <v>14</v>
      </c>
      <c r="I5" s="14" t="s">
        <v>15</v>
      </c>
      <c r="J5" s="14" t="s">
        <v>16</v>
      </c>
      <c r="K5" s="7" t="s">
        <v>11</v>
      </c>
      <c r="L5" s="14" t="s">
        <v>17</v>
      </c>
      <c r="M5" s="7" t="s">
        <v>11</v>
      </c>
      <c r="N5" s="14" t="s">
        <v>18</v>
      </c>
      <c r="O5" s="14" t="s">
        <v>19</v>
      </c>
      <c r="P5" s="14"/>
      <c r="Q5" s="25" t="s">
        <v>11</v>
      </c>
      <c r="R5" s="14" t="s">
        <v>20</v>
      </c>
      <c r="S5" s="14"/>
    </row>
    <row r="6" ht="20" customHeight="true" spans="1:19">
      <c r="A6" s="6"/>
      <c r="B6" s="6"/>
      <c r="C6" s="6"/>
      <c r="D6" s="7"/>
      <c r="E6" s="14"/>
      <c r="F6" s="14"/>
      <c r="G6" s="7"/>
      <c r="H6" s="14"/>
      <c r="I6" s="14"/>
      <c r="J6" s="14"/>
      <c r="K6" s="7"/>
      <c r="L6" s="14"/>
      <c r="M6" s="7"/>
      <c r="N6" s="14"/>
      <c r="O6" s="7" t="s">
        <v>21</v>
      </c>
      <c r="P6" s="7" t="s">
        <v>22</v>
      </c>
      <c r="Q6" s="25"/>
      <c r="R6" s="7" t="s">
        <v>21</v>
      </c>
      <c r="S6" s="7" t="s">
        <v>22</v>
      </c>
    </row>
    <row r="7" ht="37" customHeight="true" spans="1:19">
      <c r="A7" s="8">
        <f>ROUND(C7/100*4,2)</f>
        <v>4.16</v>
      </c>
      <c r="B7" s="9" t="s">
        <v>23</v>
      </c>
      <c r="C7" s="10">
        <v>104</v>
      </c>
      <c r="D7" s="11" t="s">
        <v>24</v>
      </c>
      <c r="E7" s="15"/>
      <c r="F7" s="15"/>
      <c r="G7" s="15"/>
      <c r="H7" s="15"/>
      <c r="I7" s="15"/>
      <c r="J7" s="15"/>
      <c r="K7" s="15"/>
      <c r="L7" s="15"/>
      <c r="M7" s="15"/>
      <c r="N7" s="15"/>
      <c r="O7" s="15"/>
      <c r="P7" s="15"/>
      <c r="Q7" s="15"/>
      <c r="R7" s="15"/>
      <c r="S7" s="26"/>
    </row>
    <row r="8" ht="90" customHeight="true" spans="1:19">
      <c r="A8" s="8">
        <f t="shared" ref="A8:A18" si="0">ROUND(C8/100*4,2)</f>
        <v>3.36</v>
      </c>
      <c r="B8" s="12" t="s">
        <v>25</v>
      </c>
      <c r="C8" s="10">
        <f t="shared" ref="C8:C18" si="1">D8+G8+K8+M8+Q8</f>
        <v>84.06</v>
      </c>
      <c r="D8" s="13">
        <f>E8+F8</f>
        <v>16.45</v>
      </c>
      <c r="E8" s="16">
        <v>16.23</v>
      </c>
      <c r="F8" s="16">
        <v>0.22</v>
      </c>
      <c r="G8" s="13">
        <f t="shared" ref="G8:G12" si="2">H8+I8+J8</f>
        <v>19.11</v>
      </c>
      <c r="H8" s="16">
        <v>20</v>
      </c>
      <c r="I8" s="16">
        <v>2.11</v>
      </c>
      <c r="J8" s="8">
        <v>-3</v>
      </c>
      <c r="K8" s="18">
        <f t="shared" ref="K8:K13" si="3">L8</f>
        <v>20</v>
      </c>
      <c r="L8" s="19">
        <v>20</v>
      </c>
      <c r="M8" s="18">
        <f t="shared" ref="M8:M18" si="4">N8+O8</f>
        <v>28.5</v>
      </c>
      <c r="N8" s="8">
        <v>30</v>
      </c>
      <c r="O8" s="8">
        <v>-1.5</v>
      </c>
      <c r="P8" s="21" t="s">
        <v>26</v>
      </c>
      <c r="Q8" s="8"/>
      <c r="R8" s="8"/>
      <c r="S8" s="21"/>
    </row>
    <row r="9" ht="34" customHeight="true" spans="1:19">
      <c r="A9" s="8">
        <f t="shared" si="0"/>
        <v>1.2</v>
      </c>
      <c r="B9" s="12" t="s">
        <v>27</v>
      </c>
      <c r="C9" s="10">
        <f t="shared" si="1"/>
        <v>30</v>
      </c>
      <c r="D9" s="13">
        <v>0</v>
      </c>
      <c r="E9" s="16">
        <v>0</v>
      </c>
      <c r="F9" s="16">
        <v>0</v>
      </c>
      <c r="G9" s="13"/>
      <c r="H9" s="16"/>
      <c r="I9" s="16"/>
      <c r="J9" s="8"/>
      <c r="K9" s="18"/>
      <c r="L9" s="19"/>
      <c r="M9" s="18">
        <f t="shared" si="4"/>
        <v>30</v>
      </c>
      <c r="N9" s="8">
        <v>30</v>
      </c>
      <c r="O9" s="8"/>
      <c r="P9" s="21"/>
      <c r="Q9" s="8"/>
      <c r="R9" s="8"/>
      <c r="S9" s="21"/>
    </row>
    <row r="10" ht="39" customHeight="true" spans="1:19">
      <c r="A10" s="8">
        <f t="shared" si="0"/>
        <v>1.94</v>
      </c>
      <c r="B10" s="12" t="s">
        <v>28</v>
      </c>
      <c r="C10" s="10">
        <f t="shared" si="1"/>
        <v>48.53</v>
      </c>
      <c r="D10" s="13"/>
      <c r="E10" s="16"/>
      <c r="F10" s="16"/>
      <c r="G10" s="13">
        <f t="shared" si="2"/>
        <v>18.53</v>
      </c>
      <c r="H10" s="16">
        <v>20</v>
      </c>
      <c r="I10" s="16">
        <v>0.53</v>
      </c>
      <c r="J10" s="8">
        <v>-2</v>
      </c>
      <c r="K10" s="18"/>
      <c r="L10" s="8"/>
      <c r="M10" s="18">
        <f t="shared" si="4"/>
        <v>30</v>
      </c>
      <c r="N10" s="8">
        <v>30</v>
      </c>
      <c r="O10" s="8"/>
      <c r="P10" s="22"/>
      <c r="Q10" s="22"/>
      <c r="R10" s="22"/>
      <c r="S10" s="22"/>
    </row>
    <row r="11" ht="36" customHeight="true" spans="1:19">
      <c r="A11" s="8">
        <f t="shared" si="0"/>
        <v>1.81</v>
      </c>
      <c r="B11" s="12" t="s">
        <v>29</v>
      </c>
      <c r="C11" s="10">
        <f t="shared" si="1"/>
        <v>45.35</v>
      </c>
      <c r="D11" s="13">
        <f>E11+F11</f>
        <v>10.35</v>
      </c>
      <c r="E11" s="16">
        <v>10.23</v>
      </c>
      <c r="F11" s="16">
        <v>0.12</v>
      </c>
      <c r="G11" s="13"/>
      <c r="H11" s="16"/>
      <c r="I11" s="16"/>
      <c r="J11" s="8"/>
      <c r="K11" s="18">
        <f t="shared" si="3"/>
        <v>5</v>
      </c>
      <c r="L11" s="8">
        <v>5</v>
      </c>
      <c r="M11" s="18">
        <f t="shared" si="4"/>
        <v>30</v>
      </c>
      <c r="N11" s="8">
        <v>30</v>
      </c>
      <c r="O11" s="8"/>
      <c r="P11" s="22"/>
      <c r="Q11" s="22"/>
      <c r="R11" s="22"/>
      <c r="S11" s="22"/>
    </row>
    <row r="12" ht="102" customHeight="true" spans="1:19">
      <c r="A12" s="8">
        <f t="shared" si="0"/>
        <v>3.88</v>
      </c>
      <c r="B12" s="12" t="s">
        <v>30</v>
      </c>
      <c r="C12" s="10">
        <f t="shared" si="1"/>
        <v>97</v>
      </c>
      <c r="D12" s="13">
        <v>30</v>
      </c>
      <c r="E12" s="16">
        <v>29.27</v>
      </c>
      <c r="F12" s="16">
        <v>3</v>
      </c>
      <c r="G12" s="13">
        <f t="shared" si="2"/>
        <v>20</v>
      </c>
      <c r="H12" s="16">
        <v>20</v>
      </c>
      <c r="I12" s="16">
        <v>3</v>
      </c>
      <c r="J12" s="8">
        <v>-3</v>
      </c>
      <c r="K12" s="18">
        <f t="shared" si="3"/>
        <v>20</v>
      </c>
      <c r="L12" s="8">
        <v>20</v>
      </c>
      <c r="M12" s="18">
        <f t="shared" si="4"/>
        <v>27</v>
      </c>
      <c r="N12" s="8">
        <v>30</v>
      </c>
      <c r="O12" s="8">
        <v>-3</v>
      </c>
      <c r="P12" s="21" t="s">
        <v>31</v>
      </c>
      <c r="Q12" s="22"/>
      <c r="R12" s="22"/>
      <c r="S12" s="22"/>
    </row>
    <row r="13" ht="41" customHeight="true" spans="1:19">
      <c r="A13" s="8">
        <f t="shared" si="0"/>
        <v>3.2</v>
      </c>
      <c r="B13" s="12" t="s">
        <v>32</v>
      </c>
      <c r="C13" s="10">
        <f t="shared" si="1"/>
        <v>80</v>
      </c>
      <c r="D13" s="13">
        <v>30</v>
      </c>
      <c r="E13" s="16">
        <v>30</v>
      </c>
      <c r="F13" s="16">
        <v>0.13</v>
      </c>
      <c r="G13" s="13"/>
      <c r="H13" s="16"/>
      <c r="I13" s="16"/>
      <c r="J13" s="8"/>
      <c r="K13" s="18">
        <f t="shared" si="3"/>
        <v>20</v>
      </c>
      <c r="L13" s="8">
        <v>20</v>
      </c>
      <c r="M13" s="18">
        <f t="shared" si="4"/>
        <v>30</v>
      </c>
      <c r="N13" s="8">
        <v>30</v>
      </c>
      <c r="O13" s="8"/>
      <c r="P13" s="22"/>
      <c r="Q13" s="22"/>
      <c r="R13" s="22"/>
      <c r="S13" s="22"/>
    </row>
    <row r="14" ht="37" customHeight="true" spans="1:19">
      <c r="A14" s="8">
        <f t="shared" si="0"/>
        <v>3.2</v>
      </c>
      <c r="B14" s="12" t="s">
        <v>33</v>
      </c>
      <c r="C14" s="10">
        <f t="shared" si="1"/>
        <v>80</v>
      </c>
      <c r="D14" s="13">
        <v>30</v>
      </c>
      <c r="E14" s="16">
        <v>30.26</v>
      </c>
      <c r="F14" s="16">
        <v>0.04</v>
      </c>
      <c r="G14" s="17">
        <v>20</v>
      </c>
      <c r="H14" s="16">
        <v>20</v>
      </c>
      <c r="I14" s="16">
        <v>1.58</v>
      </c>
      <c r="J14" s="8">
        <v>0</v>
      </c>
      <c r="K14" s="18"/>
      <c r="L14" s="8"/>
      <c r="M14" s="18">
        <f t="shared" si="4"/>
        <v>30</v>
      </c>
      <c r="N14" s="8">
        <v>30</v>
      </c>
      <c r="O14" s="8"/>
      <c r="P14" s="22"/>
      <c r="Q14" s="22"/>
      <c r="R14" s="22"/>
      <c r="S14" s="22"/>
    </row>
    <row r="15" ht="46" customHeight="true" spans="1:19">
      <c r="A15" s="8">
        <f t="shared" si="0"/>
        <v>2.6</v>
      </c>
      <c r="B15" s="12" t="s">
        <v>34</v>
      </c>
      <c r="C15" s="10">
        <f t="shared" si="1"/>
        <v>65</v>
      </c>
      <c r="D15" s="13">
        <v>30</v>
      </c>
      <c r="E15" s="16">
        <v>15</v>
      </c>
      <c r="F15" s="16">
        <v>0.05</v>
      </c>
      <c r="G15" s="13"/>
      <c r="H15" s="16"/>
      <c r="I15" s="16"/>
      <c r="J15" s="8"/>
      <c r="K15" s="18">
        <f>L15</f>
        <v>5</v>
      </c>
      <c r="L15" s="8">
        <v>5</v>
      </c>
      <c r="M15" s="18">
        <f t="shared" si="4"/>
        <v>30</v>
      </c>
      <c r="N15" s="8">
        <v>30</v>
      </c>
      <c r="O15" s="8"/>
      <c r="P15" s="22"/>
      <c r="Q15" s="22"/>
      <c r="R15" s="22"/>
      <c r="S15" s="22"/>
    </row>
    <row r="16" ht="85" customHeight="true" spans="1:19">
      <c r="A16" s="8">
        <f t="shared" si="0"/>
        <v>1.16</v>
      </c>
      <c r="B16" s="12" t="s">
        <v>35</v>
      </c>
      <c r="C16" s="10">
        <f t="shared" si="1"/>
        <v>29.03</v>
      </c>
      <c r="D16" s="13"/>
      <c r="E16" s="16"/>
      <c r="F16" s="16"/>
      <c r="G16" s="13">
        <f>H16+I16+J16</f>
        <v>0.53</v>
      </c>
      <c r="H16" s="16">
        <v>0</v>
      </c>
      <c r="I16" s="16">
        <v>0.53</v>
      </c>
      <c r="J16" s="8"/>
      <c r="K16" s="18"/>
      <c r="L16" s="8"/>
      <c r="M16" s="18">
        <f t="shared" si="4"/>
        <v>28.5</v>
      </c>
      <c r="N16" s="8">
        <v>30</v>
      </c>
      <c r="O16" s="8">
        <v>-1.5</v>
      </c>
      <c r="P16" s="21" t="s">
        <v>36</v>
      </c>
      <c r="Q16" s="22"/>
      <c r="R16" s="22"/>
      <c r="S16" s="22"/>
    </row>
    <row r="17" ht="42" customHeight="true" spans="1:19">
      <c r="A17" s="8">
        <f t="shared" si="0"/>
        <v>2</v>
      </c>
      <c r="B17" s="12" t="s">
        <v>37</v>
      </c>
      <c r="C17" s="10">
        <f t="shared" si="1"/>
        <v>50</v>
      </c>
      <c r="D17" s="13"/>
      <c r="E17" s="16"/>
      <c r="F17" s="16"/>
      <c r="G17" s="13">
        <v>20</v>
      </c>
      <c r="H17" s="16">
        <v>20</v>
      </c>
      <c r="I17" s="16">
        <v>1.05</v>
      </c>
      <c r="J17" s="20">
        <v>3</v>
      </c>
      <c r="K17" s="18"/>
      <c r="L17" s="8"/>
      <c r="M17" s="18">
        <f t="shared" si="4"/>
        <v>30</v>
      </c>
      <c r="N17" s="8">
        <v>30</v>
      </c>
      <c r="O17" s="8"/>
      <c r="P17" s="22"/>
      <c r="Q17" s="22"/>
      <c r="R17" s="22"/>
      <c r="S17" s="22"/>
    </row>
  </sheetData>
  <mergeCells count="24">
    <mergeCell ref="B2:S2"/>
    <mergeCell ref="D4:F4"/>
    <mergeCell ref="G4:J4"/>
    <mergeCell ref="K4:L4"/>
    <mergeCell ref="M4:P4"/>
    <mergeCell ref="Q4:S4"/>
    <mergeCell ref="O5:P5"/>
    <mergeCell ref="R5:S5"/>
    <mergeCell ref="D7:S7"/>
    <mergeCell ref="A4:A6"/>
    <mergeCell ref="B4:B6"/>
    <mergeCell ref="C4:C6"/>
    <mergeCell ref="D5:D6"/>
    <mergeCell ref="E5:E6"/>
    <mergeCell ref="F5:F6"/>
    <mergeCell ref="G5:G6"/>
    <mergeCell ref="H5:H6"/>
    <mergeCell ref="I5:I6"/>
    <mergeCell ref="J5:J6"/>
    <mergeCell ref="K5:K6"/>
    <mergeCell ref="L5:L6"/>
    <mergeCell ref="M5:M6"/>
    <mergeCell ref="N5:N6"/>
    <mergeCell ref="Q5:Q6"/>
  </mergeCells>
  <pageMargins left="0.75" right="0.75" top="1" bottom="1" header="0.5" footer="0.5"/>
  <pageSetup paperSize="9" scale="6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州级责任单位投资促进和项目推进考核评价得分情况表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2022-03-12T08:29:00Z</dcterms:created>
  <dcterms:modified xsi:type="dcterms:W3CDTF">2022-03-17T10:25:09Z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2052-11.1.0.10161</vt:lpwstr>
  </property>
</Properties>
</file>